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F20004_user02\Desktop\"/>
    </mc:Choice>
  </mc:AlternateContent>
  <xr:revisionPtr revIDLastSave="0" documentId="13_ncr:1_{C29FE08D-677F-45C3-812E-FE2BEB6564D2}" xr6:coauthVersionLast="36" xr6:coauthVersionMax="46" xr10:uidLastSave="{00000000-0000-0000-0000-000000000000}"/>
  <bookViews>
    <workbookView xWindow="0" yWindow="0" windowWidth="23940" windowHeight="7890" activeTab="1" xr2:uid="{00000000-000D-0000-FFFF-FFFF00000000}"/>
  </bookViews>
  <sheets>
    <sheet name="通常申込書" sheetId="3" r:id="rId1"/>
    <sheet name="選別申込書" sheetId="4" r:id="rId2"/>
  </sheets>
  <definedNames>
    <definedName name="_Sort" hidden="1">#REF!</definedName>
    <definedName name="A">#REF!</definedName>
    <definedName name="_xlnm.Print_Area" localSheetId="1">選別申込書!$A$1:$AD$48</definedName>
    <definedName name="_xlnm.Print_Area" localSheetId="0">通常申込書!$A$1:$L$55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4" l="1"/>
  <c r="T40" i="4"/>
  <c r="U40" i="4"/>
  <c r="V40" i="4"/>
  <c r="W40" i="4"/>
  <c r="X40" i="4"/>
  <c r="Y40" i="4"/>
  <c r="Z40" i="4"/>
  <c r="AA40" i="4"/>
  <c r="AB40" i="4"/>
  <c r="O8" i="4" l="1"/>
  <c r="AD8" i="4"/>
  <c r="AD9" i="4"/>
  <c r="AD10" i="4"/>
  <c r="AD11" i="4"/>
  <c r="AD12" i="4"/>
  <c r="AD13" i="4"/>
  <c r="AD15" i="4"/>
  <c r="AD16" i="4"/>
  <c r="AD17" i="4"/>
  <c r="AD18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1" i="4"/>
  <c r="AD42" i="4"/>
  <c r="AD43" i="4"/>
  <c r="AD44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16" i="4"/>
  <c r="O9" i="4"/>
  <c r="O10" i="4"/>
  <c r="O11" i="4"/>
  <c r="O12" i="4"/>
  <c r="O13" i="4"/>
  <c r="O14" i="4"/>
  <c r="D19" i="3"/>
  <c r="K49" i="3"/>
  <c r="J49" i="3"/>
  <c r="N45" i="4"/>
  <c r="M45" i="4"/>
  <c r="L45" i="4"/>
  <c r="K45" i="4"/>
  <c r="J45" i="4"/>
  <c r="I45" i="4"/>
  <c r="H45" i="4"/>
  <c r="G45" i="4"/>
  <c r="F45" i="4"/>
  <c r="E45" i="4"/>
  <c r="AC45" i="4"/>
  <c r="AB45" i="4"/>
  <c r="AA45" i="4"/>
  <c r="Z45" i="4"/>
  <c r="Y45" i="4"/>
  <c r="Y46" i="4" s="1"/>
  <c r="X45" i="4"/>
  <c r="W45" i="4"/>
  <c r="V45" i="4"/>
  <c r="U45" i="4"/>
  <c r="T45" i="4"/>
  <c r="S45" i="4"/>
  <c r="AC40" i="4"/>
  <c r="AD40" i="4"/>
  <c r="D45" i="4"/>
  <c r="N31" i="4"/>
  <c r="M31" i="4"/>
  <c r="L31" i="4"/>
  <c r="K31" i="4"/>
  <c r="J31" i="4"/>
  <c r="I31" i="4"/>
  <c r="H31" i="4"/>
  <c r="G31" i="4"/>
  <c r="F31" i="4"/>
  <c r="O31" i="4" s="1"/>
  <c r="E31" i="4"/>
  <c r="AC19" i="4"/>
  <c r="AB19" i="4"/>
  <c r="AA19" i="4"/>
  <c r="Z19" i="4"/>
  <c r="Y19" i="4"/>
  <c r="X19" i="4"/>
  <c r="W19" i="4"/>
  <c r="V19" i="4"/>
  <c r="U19" i="4"/>
  <c r="T19" i="4"/>
  <c r="D31" i="4"/>
  <c r="S19" i="4"/>
  <c r="N15" i="4"/>
  <c r="M15" i="4"/>
  <c r="L15" i="4"/>
  <c r="K15" i="4"/>
  <c r="Z46" i="4" s="1"/>
  <c r="J15" i="4"/>
  <c r="I15" i="4"/>
  <c r="H15" i="4"/>
  <c r="O15" i="4" s="1"/>
  <c r="G15" i="4"/>
  <c r="V46" i="4" s="1"/>
  <c r="F15" i="4"/>
  <c r="E15" i="4"/>
  <c r="AC14" i="4"/>
  <c r="AB14" i="4"/>
  <c r="AA14" i="4"/>
  <c r="Z14" i="4"/>
  <c r="Y14" i="4"/>
  <c r="X14" i="4"/>
  <c r="W14" i="4"/>
  <c r="V14" i="4"/>
  <c r="U14" i="4"/>
  <c r="T14" i="4"/>
  <c r="S14" i="4"/>
  <c r="D15" i="4"/>
  <c r="E49" i="3"/>
  <c r="D49" i="3"/>
  <c r="K44" i="3"/>
  <c r="J44" i="3"/>
  <c r="E35" i="3"/>
  <c r="D35" i="3"/>
  <c r="K23" i="3"/>
  <c r="J23" i="3"/>
  <c r="E19" i="3"/>
  <c r="K18" i="3"/>
  <c r="J18" i="3"/>
  <c r="K50" i="3"/>
  <c r="C7" i="3" s="1"/>
  <c r="AC46" i="4"/>
  <c r="AD45" i="4" l="1"/>
  <c r="AD19" i="4"/>
  <c r="AD14" i="4"/>
  <c r="T46" i="4"/>
  <c r="AB46" i="4"/>
  <c r="X46" i="4"/>
  <c r="O45" i="4"/>
  <c r="W46" i="4"/>
  <c r="AA46" i="4"/>
  <c r="J50" i="3"/>
  <c r="S46" i="4"/>
  <c r="U46" i="4"/>
  <c r="G3" i="4" l="1"/>
  <c r="AD46" i="4"/>
</calcChain>
</file>

<file path=xl/sharedStrings.xml><?xml version="1.0" encoding="utf-8"?>
<sst xmlns="http://schemas.openxmlformats.org/spreadsheetml/2006/main" count="318" uniqueCount="235">
  <si>
    <t>ブロック</t>
  </si>
  <si>
    <t>グループ</t>
  </si>
  <si>
    <t>戸建</t>
  </si>
  <si>
    <t>公営住宅</t>
  </si>
  <si>
    <t>社宅</t>
  </si>
  <si>
    <t>区</t>
  </si>
  <si>
    <t>No</t>
  </si>
  <si>
    <t>マンション</t>
  </si>
  <si>
    <t>1</t>
  </si>
  <si>
    <t>大 里 東</t>
  </si>
  <si>
    <t>2</t>
  </si>
  <si>
    <t>大 里 柳</t>
  </si>
  <si>
    <t>3</t>
  </si>
  <si>
    <t>大 里 南</t>
  </si>
  <si>
    <t>4</t>
  </si>
  <si>
    <t>西 門 司</t>
  </si>
  <si>
    <t>5</t>
  </si>
  <si>
    <t>藤    松</t>
  </si>
  <si>
    <t>6</t>
  </si>
  <si>
    <t>門 司 港</t>
  </si>
  <si>
    <t>7</t>
  </si>
  <si>
    <t>吉   志</t>
  </si>
  <si>
    <t>計</t>
  </si>
  <si>
    <t>赤    坂</t>
  </si>
  <si>
    <t>下 富 野</t>
  </si>
  <si>
    <t>砂    津</t>
  </si>
  <si>
    <t>足    立</t>
  </si>
  <si>
    <t>中    島</t>
  </si>
  <si>
    <t>三 郎 丸</t>
  </si>
  <si>
    <t>足    原</t>
  </si>
  <si>
    <t>霧 ヶ 丘</t>
  </si>
  <si>
    <t>篠    崎</t>
  </si>
  <si>
    <t>金    田</t>
  </si>
  <si>
    <t>清    水</t>
  </si>
  <si>
    <t>真    鶴</t>
  </si>
  <si>
    <t>到    津</t>
  </si>
  <si>
    <t>緑 ヶ 丘</t>
  </si>
  <si>
    <t>中    井</t>
  </si>
  <si>
    <t>守    恒</t>
  </si>
  <si>
    <t>企 救 丘</t>
  </si>
  <si>
    <t>志    井</t>
  </si>
  <si>
    <t>小</t>
  </si>
  <si>
    <t>徳    力</t>
  </si>
  <si>
    <t>徳    吉</t>
  </si>
  <si>
    <t>倉</t>
  </si>
  <si>
    <t>湯    川</t>
  </si>
  <si>
    <t>葛    原</t>
  </si>
  <si>
    <t>南</t>
  </si>
  <si>
    <t>沼</t>
  </si>
  <si>
    <t>上 吉 田</t>
  </si>
  <si>
    <t>津    田</t>
  </si>
  <si>
    <t>曽    根</t>
  </si>
  <si>
    <t>貫</t>
  </si>
  <si>
    <t>朽    網</t>
  </si>
  <si>
    <t>中    原</t>
  </si>
  <si>
    <t>沢    見</t>
  </si>
  <si>
    <t>千    防</t>
  </si>
  <si>
    <t>一    枝</t>
  </si>
  <si>
    <t>天 籟 寺</t>
  </si>
  <si>
    <t>鞘 ヶ 谷</t>
  </si>
  <si>
    <t>高    見</t>
  </si>
  <si>
    <t>槻    田</t>
  </si>
  <si>
    <t>尾    倉</t>
  </si>
  <si>
    <t>桃    園</t>
  </si>
  <si>
    <t>陣    山</t>
  </si>
  <si>
    <t>鳴    水</t>
  </si>
  <si>
    <t>熊    西</t>
  </si>
  <si>
    <t>青    山</t>
  </si>
  <si>
    <t>穴    生</t>
  </si>
  <si>
    <t>黒    畑</t>
  </si>
  <si>
    <t>引    野</t>
  </si>
  <si>
    <t>竹    末</t>
  </si>
  <si>
    <t>沖    田</t>
  </si>
  <si>
    <t>上 の 原</t>
  </si>
  <si>
    <t>大    平</t>
  </si>
  <si>
    <t>三 ヶ 森</t>
  </si>
  <si>
    <t>永犬丸西</t>
  </si>
  <si>
    <t>則    松</t>
  </si>
  <si>
    <t>本    城</t>
  </si>
  <si>
    <t>折 尾 東</t>
  </si>
  <si>
    <t>折 尾 西</t>
  </si>
  <si>
    <t>光    貞</t>
  </si>
  <si>
    <t>浅    川</t>
  </si>
  <si>
    <t>星 ヶ 丘</t>
  </si>
  <si>
    <t>高    須</t>
  </si>
  <si>
    <t>鴨 生 田</t>
  </si>
  <si>
    <r>
      <t>　</t>
    </r>
    <r>
      <rPr>
        <b/>
        <u/>
        <sz val="20"/>
        <color indexed="8"/>
        <rFont val="ＨＧｺﾞｼｯｸE-PRO"/>
        <family val="3"/>
        <charset val="128"/>
      </rPr>
      <t>配　布　申　込　書</t>
    </r>
    <rPh sb="1" eb="4">
      <t>ハイフ</t>
    </rPh>
    <rPh sb="5" eb="10">
      <t>モウシコミショ</t>
    </rPh>
    <phoneticPr fontId="19"/>
  </si>
  <si>
    <t>　                       様</t>
    <rPh sb="24" eb="25">
      <t>イネ</t>
    </rPh>
    <phoneticPr fontId="19"/>
  </si>
  <si>
    <t>北九州支社</t>
  </si>
  <si>
    <r>
      <t>ﾘﾋﾞﾝｸﾞﾌﾟﾛｼｰﾄ</t>
    </r>
    <r>
      <rPr>
        <sz val="12"/>
        <color indexed="8"/>
        <rFont val="ＭＳ Ｐゴシック"/>
        <family val="3"/>
        <charset val="128"/>
      </rPr>
      <t>ﾞ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０９３－５１１－５０２５</t>
    </r>
    <rPh sb="0" eb="6">
      <t>リ</t>
    </rPh>
    <phoneticPr fontId="19"/>
  </si>
  <si>
    <t>実施号</t>
    <rPh sb="0" eb="2">
      <t>ジッシ</t>
    </rPh>
    <rPh sb="2" eb="3">
      <t>ゴウ</t>
    </rPh>
    <phoneticPr fontId="19"/>
  </si>
  <si>
    <t>広告主</t>
    <rPh sb="0" eb="3">
      <t>コウコクヌシ</t>
    </rPh>
    <phoneticPr fontId="19"/>
  </si>
  <si>
    <t>サイズ　　形　態</t>
    <rPh sb="5" eb="8">
      <t>ケイタイ</t>
    </rPh>
    <phoneticPr fontId="19"/>
  </si>
  <si>
    <t>内　容</t>
    <rPh sb="0" eb="3">
      <t>ナイヨウ</t>
    </rPh>
    <phoneticPr fontId="19"/>
  </si>
  <si>
    <t>部　数</t>
    <rPh sb="0" eb="3">
      <t>ブスウ</t>
    </rPh>
    <phoneticPr fontId="19"/>
  </si>
  <si>
    <t>代理店名</t>
    <rPh sb="0" eb="3">
      <t>ダイリテン</t>
    </rPh>
    <rPh sb="3" eb="4">
      <t>ナ</t>
    </rPh>
    <phoneticPr fontId="19"/>
  </si>
  <si>
    <t>担当者名</t>
    <rPh sb="0" eb="3">
      <t>タントウシャ</t>
    </rPh>
    <rPh sb="3" eb="4">
      <t>ナ</t>
    </rPh>
    <phoneticPr fontId="19"/>
  </si>
  <si>
    <t>単　価</t>
    <rPh sb="0" eb="3">
      <t>タンカ</t>
    </rPh>
    <phoneticPr fontId="19"/>
  </si>
  <si>
    <t>円</t>
    <rPh sb="0" eb="1">
      <t>エン</t>
    </rPh>
    <phoneticPr fontId="21"/>
  </si>
  <si>
    <t>搬入場所</t>
    <rPh sb="0" eb="2">
      <t>ハンニュウ</t>
    </rPh>
    <rPh sb="2" eb="4">
      <t>バショ</t>
    </rPh>
    <phoneticPr fontId="19"/>
  </si>
  <si>
    <t>東洋軽貨物</t>
    <rPh sb="0" eb="5">
      <t>ト</t>
    </rPh>
    <phoneticPr fontId="19"/>
  </si>
  <si>
    <t>搬入日</t>
    <rPh sb="0" eb="2">
      <t>ハンニュウ</t>
    </rPh>
    <rPh sb="2" eb="3">
      <t>ヒ</t>
    </rPh>
    <phoneticPr fontId="19"/>
  </si>
  <si>
    <t>月　　日　　時頃</t>
    <rPh sb="0" eb="1">
      <t>ツキ</t>
    </rPh>
    <rPh sb="3" eb="4">
      <t>ヒ</t>
    </rPh>
    <rPh sb="6" eb="7">
      <t>ジ</t>
    </rPh>
    <rPh sb="7" eb="8">
      <t>コロ</t>
    </rPh>
    <phoneticPr fontId="19"/>
  </si>
  <si>
    <t>ＴＥＬ</t>
    <phoneticPr fontId="21"/>
  </si>
  <si>
    <t>料　金</t>
    <rPh sb="0" eb="1">
      <t>リョウ</t>
    </rPh>
    <rPh sb="2" eb="3">
      <t>キン</t>
    </rPh>
    <phoneticPr fontId="19"/>
  </si>
  <si>
    <t>税込料金</t>
    <rPh sb="0" eb="2">
      <t>ゼイコ</t>
    </rPh>
    <rPh sb="2" eb="4">
      <t>リョウキン</t>
    </rPh>
    <phoneticPr fontId="21"/>
  </si>
  <si>
    <t>Ｌ新聞担当</t>
    <rPh sb="1" eb="3">
      <t>シンブン</t>
    </rPh>
    <rPh sb="3" eb="5">
      <t>タントウ</t>
    </rPh>
    <phoneticPr fontId="21"/>
  </si>
  <si>
    <t>ＮＯ</t>
  </si>
  <si>
    <t>ﾘﾋﾞﾝｸﾞ部数</t>
  </si>
  <si>
    <t>配布部数</t>
  </si>
  <si>
    <t>門</t>
  </si>
  <si>
    <t>大里東</t>
  </si>
  <si>
    <t>戸</t>
  </si>
  <si>
    <t>中　原</t>
  </si>
  <si>
    <t>大里柳</t>
  </si>
  <si>
    <t>沢　見</t>
    <rPh sb="0" eb="1">
      <t>サワ</t>
    </rPh>
    <rPh sb="2" eb="3">
      <t>ミ</t>
    </rPh>
    <phoneticPr fontId="19"/>
  </si>
  <si>
    <t>司</t>
  </si>
  <si>
    <t>大里南</t>
  </si>
  <si>
    <t>畑</t>
  </si>
  <si>
    <t>千　防</t>
    <rPh sb="0" eb="1">
      <t>セン</t>
    </rPh>
    <rPh sb="2" eb="3">
      <t>ボウ</t>
    </rPh>
    <phoneticPr fontId="19"/>
  </si>
  <si>
    <t>西門司</t>
  </si>
  <si>
    <t>一　枝</t>
  </si>
  <si>
    <t>藤　松</t>
  </si>
  <si>
    <t>区</t>
    <rPh sb="0" eb="1">
      <t>ク</t>
    </rPh>
    <phoneticPr fontId="19"/>
  </si>
  <si>
    <t>天籟寺</t>
  </si>
  <si>
    <t>門司港</t>
    <rPh sb="0" eb="2">
      <t>モジ</t>
    </rPh>
    <rPh sb="2" eb="3">
      <t>ミナト</t>
    </rPh>
    <phoneticPr fontId="21"/>
  </si>
  <si>
    <t>鞘ケ谷</t>
  </si>
  <si>
    <t>吉    志</t>
    <rPh sb="0" eb="1">
      <t>キチ</t>
    </rPh>
    <rPh sb="5" eb="6">
      <t>シ</t>
    </rPh>
    <phoneticPr fontId="21"/>
  </si>
  <si>
    <t>小　計</t>
    <rPh sb="0" eb="1">
      <t>ショウ</t>
    </rPh>
    <rPh sb="2" eb="3">
      <t>ケイ</t>
    </rPh>
    <phoneticPr fontId="21"/>
  </si>
  <si>
    <t>　　　   　　小計</t>
    <phoneticPr fontId="21"/>
  </si>
  <si>
    <t>八</t>
    <rPh sb="0" eb="1">
      <t>ハチ</t>
    </rPh>
    <phoneticPr fontId="19"/>
  </si>
  <si>
    <t>高　見</t>
  </si>
  <si>
    <t>赤　坂</t>
  </si>
  <si>
    <t>幡</t>
    <rPh sb="0" eb="1">
      <t>ハタ</t>
    </rPh>
    <phoneticPr fontId="19"/>
  </si>
  <si>
    <t>槻　田</t>
  </si>
  <si>
    <t>下富野</t>
  </si>
  <si>
    <t>東</t>
    <rPh sb="0" eb="1">
      <t>ヒガシ</t>
    </rPh>
    <phoneticPr fontId="19"/>
  </si>
  <si>
    <t>尾　倉</t>
    <rPh sb="0" eb="1">
      <t>オ</t>
    </rPh>
    <rPh sb="2" eb="3">
      <t>クラ</t>
    </rPh>
    <phoneticPr fontId="21"/>
  </si>
  <si>
    <t>砂　津</t>
  </si>
  <si>
    <t>桃　園</t>
    <rPh sb="0" eb="1">
      <t>モモ</t>
    </rPh>
    <rPh sb="2" eb="3">
      <t>ソノ</t>
    </rPh>
    <phoneticPr fontId="19"/>
  </si>
  <si>
    <t>足　立</t>
    <rPh sb="0" eb="1">
      <t>アシ</t>
    </rPh>
    <rPh sb="2" eb="3">
      <t>タ</t>
    </rPh>
    <phoneticPr fontId="19"/>
  </si>
  <si>
    <t>中　島</t>
  </si>
  <si>
    <t>陣　山</t>
  </si>
  <si>
    <t>三郎丸</t>
  </si>
  <si>
    <t>鳴　水</t>
  </si>
  <si>
    <t>足　原</t>
  </si>
  <si>
    <t>熊　西</t>
  </si>
  <si>
    <t>霧ケ丘</t>
  </si>
  <si>
    <t>八</t>
  </si>
  <si>
    <t>青　山</t>
    <rPh sb="0" eb="1">
      <t>アオ</t>
    </rPh>
    <rPh sb="2" eb="3">
      <t>ヤマ</t>
    </rPh>
    <phoneticPr fontId="19"/>
  </si>
  <si>
    <t>篠　崎</t>
  </si>
  <si>
    <t>穴　生</t>
  </si>
  <si>
    <t>北</t>
  </si>
  <si>
    <t>金   田</t>
    <rPh sb="0" eb="1">
      <t>キン</t>
    </rPh>
    <rPh sb="4" eb="5">
      <t>タ</t>
    </rPh>
    <phoneticPr fontId="19"/>
  </si>
  <si>
    <t>黒　畑</t>
  </si>
  <si>
    <t>清　水</t>
  </si>
  <si>
    <t>引　野</t>
  </si>
  <si>
    <t>真  鶴</t>
    <rPh sb="0" eb="1">
      <t>マコト</t>
    </rPh>
    <rPh sb="3" eb="4">
      <t>ツル</t>
    </rPh>
    <phoneticPr fontId="21"/>
  </si>
  <si>
    <t>幡</t>
  </si>
  <si>
    <t>竹　末</t>
  </si>
  <si>
    <t>到　津</t>
  </si>
  <si>
    <t>沖  田</t>
    <rPh sb="0" eb="1">
      <t>オキ</t>
    </rPh>
    <rPh sb="3" eb="4">
      <t>タ</t>
    </rPh>
    <phoneticPr fontId="19"/>
  </si>
  <si>
    <t>緑ケ丘</t>
  </si>
  <si>
    <t>上の原</t>
    <rPh sb="0" eb="1">
      <t>ウエ</t>
    </rPh>
    <rPh sb="2" eb="3">
      <t>ハラ</t>
    </rPh>
    <phoneticPr fontId="21"/>
  </si>
  <si>
    <t>中　井</t>
    <rPh sb="0" eb="1">
      <t>ナカ</t>
    </rPh>
    <rPh sb="2" eb="3">
      <t>イ</t>
    </rPh>
    <phoneticPr fontId="21"/>
  </si>
  <si>
    <t>大　平</t>
    <rPh sb="0" eb="1">
      <t>ダイ</t>
    </rPh>
    <rPh sb="2" eb="3">
      <t>ヒラ</t>
    </rPh>
    <phoneticPr fontId="19"/>
  </si>
  <si>
    <t>西</t>
  </si>
  <si>
    <t>三ケ森</t>
    <rPh sb="0" eb="1">
      <t>サン</t>
    </rPh>
    <rPh sb="2" eb="3">
      <t>モリ</t>
    </rPh>
    <phoneticPr fontId="19"/>
  </si>
  <si>
    <t>守　恒</t>
    <rPh sb="0" eb="1">
      <t>カミ</t>
    </rPh>
    <rPh sb="2" eb="3">
      <t>ツネ</t>
    </rPh>
    <phoneticPr fontId="21"/>
  </si>
  <si>
    <t>企救丘</t>
    <phoneticPr fontId="19"/>
  </si>
  <si>
    <t>則　松</t>
  </si>
  <si>
    <t>志  井</t>
    <rPh sb="0" eb="4">
      <t>シイ</t>
    </rPh>
    <phoneticPr fontId="19"/>
  </si>
  <si>
    <t>本　城</t>
  </si>
  <si>
    <t>徳　力</t>
  </si>
  <si>
    <t>折尾東</t>
  </si>
  <si>
    <t>徳　吉</t>
    <rPh sb="0" eb="1">
      <t>トク</t>
    </rPh>
    <rPh sb="2" eb="3">
      <t>ヨシ</t>
    </rPh>
    <phoneticPr fontId="19"/>
  </si>
  <si>
    <t>折尾西</t>
  </si>
  <si>
    <t>湯　川</t>
  </si>
  <si>
    <t>光　貞</t>
  </si>
  <si>
    <t>葛　原</t>
  </si>
  <si>
    <t>浅　川</t>
    <rPh sb="0" eb="1">
      <t>アサ</t>
    </rPh>
    <rPh sb="2" eb="3">
      <t>カワ</t>
    </rPh>
    <phoneticPr fontId="21"/>
  </si>
  <si>
    <t>星ヶ丘</t>
    <rPh sb="0" eb="1">
      <t>ホシ</t>
    </rPh>
    <rPh sb="2" eb="3">
      <t>オカ</t>
    </rPh>
    <phoneticPr fontId="21"/>
  </si>
  <si>
    <t>上吉田</t>
  </si>
  <si>
    <t>津　田</t>
  </si>
  <si>
    <t>若</t>
  </si>
  <si>
    <t>高　須</t>
  </si>
  <si>
    <t>曽　根</t>
  </si>
  <si>
    <t>鴨生田</t>
  </si>
  <si>
    <t xml:space="preserve">   小計</t>
  </si>
  <si>
    <t>朽　網</t>
    <rPh sb="0" eb="1">
      <t>キュウ</t>
    </rPh>
    <rPh sb="2" eb="3">
      <t>アミ</t>
    </rPh>
    <phoneticPr fontId="21"/>
  </si>
  <si>
    <t xml:space="preserve">  合  計</t>
    <phoneticPr fontId="19"/>
  </si>
  <si>
    <t>実施号</t>
    <rPh sb="0" eb="1">
      <t>ジツ</t>
    </rPh>
    <rPh sb="1" eb="2">
      <t>シ</t>
    </rPh>
    <rPh sb="2" eb="3">
      <t>ゴウ</t>
    </rPh>
    <phoneticPr fontId="6"/>
  </si>
  <si>
    <t>広告主</t>
    <rPh sb="0" eb="2">
      <t>コウコク</t>
    </rPh>
    <rPh sb="2" eb="3">
      <t>ヌシ</t>
    </rPh>
    <phoneticPr fontId="6"/>
  </si>
  <si>
    <t>内容</t>
    <rPh sb="0" eb="2">
      <t>ナイヨウ</t>
    </rPh>
    <phoneticPr fontId="6"/>
  </si>
  <si>
    <t>戸建</t>
    <rPh sb="0" eb="1">
      <t>コ</t>
    </rPh>
    <rPh sb="1" eb="2">
      <t>ダテ</t>
    </rPh>
    <phoneticPr fontId="6"/>
  </si>
  <si>
    <t>賃貸M</t>
    <rPh sb="0" eb="2">
      <t>チンタイ</t>
    </rPh>
    <phoneticPr fontId="6"/>
  </si>
  <si>
    <t>分譲M</t>
    <rPh sb="0" eb="2">
      <t>ブンジョウ</t>
    </rPh>
    <phoneticPr fontId="6"/>
  </si>
  <si>
    <t>公営</t>
    <rPh sb="0" eb="2">
      <t>コウエイ</t>
    </rPh>
    <phoneticPr fontId="6"/>
  </si>
  <si>
    <t>社宅</t>
    <rPh sb="0" eb="2">
      <t>シャタク</t>
    </rPh>
    <phoneticPr fontId="6"/>
  </si>
  <si>
    <t>サイズ</t>
    <phoneticPr fontId="6"/>
  </si>
  <si>
    <t>枚数</t>
    <rPh sb="0" eb="2">
      <t>マイスウ</t>
    </rPh>
    <phoneticPr fontId="6"/>
  </si>
  <si>
    <t>単価</t>
    <rPh sb="0" eb="2">
      <t>タンカ</t>
    </rPh>
    <phoneticPr fontId="6"/>
  </si>
  <si>
    <t>搬入日</t>
    <rPh sb="0" eb="2">
      <t>ハンニュウ</t>
    </rPh>
    <rPh sb="2" eb="3">
      <t>ヒ</t>
    </rPh>
    <phoneticPr fontId="6"/>
  </si>
  <si>
    <t>代理店名</t>
    <rPh sb="0" eb="3">
      <t>ダイリテン</t>
    </rPh>
    <rPh sb="3" eb="4">
      <t>ナ</t>
    </rPh>
    <phoneticPr fontId="6"/>
  </si>
  <si>
    <t>担当者</t>
    <rPh sb="0" eb="3">
      <t>タントウシャ</t>
    </rPh>
    <phoneticPr fontId="6"/>
  </si>
  <si>
    <t>賃貸</t>
    <rPh sb="0" eb="2">
      <t>チンタイ</t>
    </rPh>
    <phoneticPr fontId="6"/>
  </si>
  <si>
    <t>分譲</t>
    <rPh sb="0" eb="2">
      <t>ブンジョウ</t>
    </rPh>
    <phoneticPr fontId="6"/>
  </si>
  <si>
    <t>部数</t>
    <rPh sb="0" eb="2">
      <t>ブスウ</t>
    </rPh>
    <phoneticPr fontId="6"/>
  </si>
  <si>
    <t>配布部数</t>
    <rPh sb="0" eb="2">
      <t>ハイフ</t>
    </rPh>
    <rPh sb="2" eb="4">
      <t>ブスウ</t>
    </rPh>
    <phoneticPr fontId="6"/>
  </si>
  <si>
    <t>八</t>
    <rPh sb="0" eb="1">
      <t>ハチ</t>
    </rPh>
    <phoneticPr fontId="6"/>
  </si>
  <si>
    <t>幡</t>
    <rPh sb="0" eb="1">
      <t>ハタ</t>
    </rPh>
    <phoneticPr fontId="6"/>
  </si>
  <si>
    <t>東</t>
    <rPh sb="0" eb="1">
      <t>ヒガシ</t>
    </rPh>
    <phoneticPr fontId="6"/>
  </si>
  <si>
    <t>区</t>
    <rPh sb="0" eb="1">
      <t>ク</t>
    </rPh>
    <phoneticPr fontId="6"/>
  </si>
  <si>
    <t xml:space="preserve"> </t>
  </si>
  <si>
    <t>●折込のお問合せ・お申し込みは</t>
    <rPh sb="1" eb="3">
      <t>オリコミ</t>
    </rPh>
    <rPh sb="5" eb="7">
      <t>トイアワ</t>
    </rPh>
    <rPh sb="10" eb="11">
      <t>モウ</t>
    </rPh>
    <rPh sb="12" eb="13">
      <t>コ</t>
    </rPh>
    <phoneticPr fontId="6"/>
  </si>
  <si>
    <t>★リビングプロシ－ド    TEL０９３―５２２－４４１０/FAX０９３―５１１－５０２５</t>
    <phoneticPr fontId="6"/>
  </si>
  <si>
    <t>備考</t>
    <rPh sb="0" eb="2">
      <t>ビコウ</t>
    </rPh>
    <phoneticPr fontId="21"/>
  </si>
  <si>
    <t>TEL</t>
    <phoneticPr fontId="2"/>
  </si>
  <si>
    <t>選別(該当に○）</t>
    <rPh sb="0" eb="2">
      <t>センベツ</t>
    </rPh>
    <rPh sb="3" eb="5">
      <t>ガイトウ</t>
    </rPh>
    <phoneticPr fontId="6"/>
  </si>
  <si>
    <t>松</t>
    <rPh sb="0" eb="1">
      <t>マツ</t>
    </rPh>
    <phoneticPr fontId="2"/>
  </si>
  <si>
    <t>区</t>
    <rPh sb="0" eb="1">
      <t>ク</t>
    </rPh>
    <phoneticPr fontId="2"/>
  </si>
  <si>
    <t>備考欄</t>
    <rPh sb="0" eb="2">
      <t>ビコウ</t>
    </rPh>
    <rPh sb="2" eb="3">
      <t>ラン</t>
    </rPh>
    <phoneticPr fontId="2"/>
  </si>
  <si>
    <t>ひびきの</t>
    <phoneticPr fontId="2"/>
  </si>
  <si>
    <t>久岐の浜</t>
    <rPh sb="0" eb="2">
      <t>クキ</t>
    </rPh>
    <rPh sb="3" eb="4">
      <t>ハマ</t>
    </rPh>
    <phoneticPr fontId="2"/>
  </si>
  <si>
    <t>★リビングプロシ－ド   TEL０９３―５２２－４４１０/FAX０９３―５１１－５０２５</t>
    <phoneticPr fontId="6"/>
  </si>
  <si>
    <t>備　考</t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</si>
  <si>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1"/>
  </si>
  <si>
    <r>
      <t xml:space="preserve">ﾘﾋﾞﾝｸﾞ北九州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０９３－５５１－７０１８</t>
    </r>
    <rPh sb="0" eb="6">
      <t>リ</t>
    </rPh>
    <rPh sb="6" eb="9">
      <t>キ</t>
    </rPh>
    <phoneticPr fontId="19"/>
  </si>
  <si>
    <t>★リビング北九州 　　  TEL０９３―５５１－７０２５/FAX０９３－５５１－７０１８</t>
    <rPh sb="5" eb="8">
      <t>キタキュウシュウ</t>
    </rPh>
    <phoneticPr fontId="6"/>
  </si>
  <si>
    <t>★リビング北九州        TEL０９３―５５１－７０２５/FAX０９３－５５１－７０１８</t>
    <rPh sb="5" eb="8">
      <t>キタキュウシュウ</t>
    </rPh>
    <phoneticPr fontId="6"/>
  </si>
  <si>
    <t>ｸﾞﾙｰﾌﾟ計</t>
    <rPh sb="6" eb="7">
      <t>ケイ</t>
    </rPh>
    <phoneticPr fontId="2"/>
  </si>
  <si>
    <t>申込書更新月 2021年 4月</t>
    <rPh sb="5" eb="6">
      <t>ツキ</t>
    </rPh>
    <rPh sb="11" eb="12">
      <t>ネン</t>
    </rPh>
    <rPh sb="14" eb="15">
      <t>ガツ</t>
    </rPh>
    <phoneticPr fontId="21"/>
  </si>
  <si>
    <t>申込書更新月　令和３年４月～</t>
    <rPh sb="5" eb="6">
      <t>ツキ</t>
    </rPh>
    <rPh sb="7" eb="8">
      <t>レイ</t>
    </rPh>
    <rPh sb="8" eb="9">
      <t>カズ</t>
    </rPh>
    <rPh sb="10" eb="11">
      <t>ネン</t>
    </rPh>
    <phoneticPr fontId="21"/>
  </si>
  <si>
    <r>
      <t>申込書更新日　　Ｒ３年４月</t>
    </r>
    <r>
      <rPr>
        <u/>
        <sz val="14"/>
        <rFont val="HGP創英角ｺﾞｼｯｸUB"/>
        <family val="3"/>
        <charset val="128"/>
      </rPr>
      <t>～</t>
    </r>
    <r>
      <rPr>
        <u/>
        <sz val="14"/>
        <color indexed="8"/>
        <rFont val="HGP創英角ｺﾞｼｯｸUB"/>
        <family val="3"/>
        <charset val="128"/>
      </rPr>
      <t>　</t>
    </r>
    <rPh sb="0" eb="3">
      <t>モウシコミショ</t>
    </rPh>
    <rPh sb="3" eb="5">
      <t>コウシン</t>
    </rPh>
    <rPh sb="5" eb="6">
      <t>ニチ</t>
    </rPh>
    <rPh sb="10" eb="11">
      <t>ネン</t>
    </rPh>
    <rPh sb="12" eb="13">
      <t>ガツ</t>
    </rPh>
    <phoneticPr fontId="6"/>
  </si>
  <si>
    <t>2021.4月～</t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</si>
</sst>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"/>
  </numFmts>
  <fonts count="7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u/>
      <sz val="12"/>
      <color indexed="8"/>
      <name val="ＭＳ 明朝"/>
      <family val="1"/>
      <charset val="128"/>
    </font>
    <font>
      <b/>
      <sz val="20"/>
      <color indexed="8"/>
      <name val="ＨＧｺﾞｼｯｸE-PRO"/>
      <family val="3"/>
      <charset val="128"/>
    </font>
    <font>
      <b/>
      <u/>
      <sz val="20"/>
      <color indexed="8"/>
      <name val="ＨＧｺﾞｼｯｸE-PRO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indexed="8"/>
      <name val="HG創英角ｺﾞｼｯｸUB"/>
      <family val="3"/>
      <charset val="128"/>
    </font>
    <font>
      <sz val="1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2"/>
      <color indexed="8"/>
      <name val="HGS創英角ｺﾞｼｯｸUB"/>
      <family val="3"/>
      <charset val="128"/>
    </font>
    <font>
      <sz val="12"/>
      <color indexed="8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6"/>
      <color indexed="8"/>
      <name val="HGS創英角ｺﾞｼｯｸUB"/>
      <family val="3"/>
      <charset val="128"/>
    </font>
    <font>
      <sz val="12"/>
      <color indexed="8"/>
      <name val="HGPｺﾞｼｯｸE"/>
      <family val="3"/>
      <charset val="128"/>
    </font>
    <font>
      <sz val="20"/>
      <color indexed="8"/>
      <name val="HGPｺﾞｼｯｸE"/>
      <family val="3"/>
      <charset val="128"/>
    </font>
    <font>
      <sz val="14"/>
      <color indexed="8"/>
      <name val="HGS創英角ｺﾞｼｯｸUB"/>
      <family val="3"/>
      <charset val="128"/>
    </font>
    <font>
      <sz val="16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sz val="12"/>
      <color indexed="8"/>
      <name val="HG創英角ｺﾞｼｯｸUB"/>
      <family val="3"/>
      <charset val="128"/>
    </font>
    <font>
      <sz val="18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HG創英角ｺﾞｼｯｸUB"/>
      <family val="3"/>
      <charset val="128"/>
    </font>
    <font>
      <u/>
      <sz val="14"/>
      <color indexed="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1"/>
      </patternFill>
    </fill>
    <fill>
      <patternFill patternType="solid">
        <fgColor rgb="FFCCFFFF"/>
        <bgColor indexed="47"/>
      </patternFill>
    </fill>
    <fill>
      <patternFill patternType="solid">
        <fgColor rgb="FFCCFFFF"/>
        <bgColor indexed="8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2" borderId="0"/>
    <xf numFmtId="0" fontId="71" fillId="0" borderId="0">
      <alignment vertical="center"/>
    </xf>
    <xf numFmtId="0" fontId="1" fillId="0" borderId="0"/>
    <xf numFmtId="0" fontId="4" fillId="0" borderId="0"/>
  </cellStyleXfs>
  <cellXfs count="390">
    <xf numFmtId="0" fontId="0" fillId="0" borderId="0" xfId="0">
      <alignment vertical="center"/>
    </xf>
    <xf numFmtId="0" fontId="10" fillId="2" borderId="0" xfId="6" applyNumberFormat="1" applyFont="1"/>
    <xf numFmtId="14" fontId="11" fillId="2" borderId="0" xfId="6" applyNumberFormat="1" applyFont="1" applyBorder="1" applyAlignment="1">
      <alignment horizontal="centerContinuous"/>
    </xf>
    <xf numFmtId="0" fontId="12" fillId="2" borderId="0" xfId="6" applyNumberFormat="1" applyFont="1"/>
    <xf numFmtId="0" fontId="13" fillId="2" borderId="0" xfId="6" applyNumberFormat="1" applyFont="1"/>
    <xf numFmtId="0" fontId="14" fillId="2" borderId="0" xfId="6" applyNumberFormat="1" applyFont="1" applyProtection="1">
      <protection locked="0"/>
    </xf>
    <xf numFmtId="0" fontId="10" fillId="2" borderId="0" xfId="6" applyNumberFormat="1" applyFont="1" applyProtection="1">
      <protection locked="0"/>
    </xf>
    <xf numFmtId="0" fontId="14" fillId="2" borderId="0" xfId="6" applyNumberFormat="1" applyFont="1" applyAlignment="1" applyProtection="1">
      <alignment horizontal="right"/>
      <protection locked="0"/>
    </xf>
    <xf numFmtId="0" fontId="14" fillId="2" borderId="0" xfId="6" applyNumberFormat="1" applyFont="1" applyAlignment="1">
      <alignment horizontal="left"/>
    </xf>
    <xf numFmtId="0" fontId="9" fillId="2" borderId="0" xfId="6" applyNumberFormat="1"/>
    <xf numFmtId="0" fontId="15" fillId="2" borderId="0" xfId="6" applyNumberFormat="1" applyFont="1" applyBorder="1" applyAlignment="1">
      <alignment horizontal="center" vertical="center"/>
    </xf>
    <xf numFmtId="0" fontId="16" fillId="2" borderId="0" xfId="6" applyNumberFormat="1" applyFont="1" applyBorder="1" applyAlignment="1">
      <alignment horizontal="center" vertical="center"/>
    </xf>
    <xf numFmtId="0" fontId="23" fillId="2" borderId="0" xfId="6" applyNumberFormat="1" applyFont="1" applyBorder="1" applyAlignment="1">
      <alignment horizontal="left"/>
    </xf>
    <xf numFmtId="0" fontId="24" fillId="2" borderId="0" xfId="6" applyNumberFormat="1" applyFont="1" applyBorder="1" applyAlignment="1">
      <alignment horizontal="center" vertical="center"/>
    </xf>
    <xf numFmtId="0" fontId="10" fillId="2" borderId="0" xfId="6" applyNumberFormat="1" applyFont="1" applyAlignment="1">
      <alignment vertical="center"/>
    </xf>
    <xf numFmtId="0" fontId="28" fillId="2" borderId="0" xfId="6" applyNumberFormat="1" applyFont="1"/>
    <xf numFmtId="14" fontId="24" fillId="2" borderId="0" xfId="6" applyNumberFormat="1" applyFont="1" applyBorder="1" applyAlignment="1">
      <alignment horizontal="centerContinuous"/>
    </xf>
    <xf numFmtId="0" fontId="29" fillId="2" borderId="0" xfId="6" applyNumberFormat="1" applyFont="1" applyBorder="1" applyAlignment="1">
      <alignment horizontal="centerContinuous"/>
    </xf>
    <xf numFmtId="0" fontId="31" fillId="2" borderId="1" xfId="6" applyNumberFormat="1" applyFont="1" applyBorder="1" applyAlignment="1">
      <alignment horizontal="left"/>
    </xf>
    <xf numFmtId="0" fontId="23" fillId="2" borderId="2" xfId="6" applyNumberFormat="1" applyFont="1" applyBorder="1" applyAlignment="1">
      <alignment horizontal="center" vertical="center"/>
    </xf>
    <xf numFmtId="0" fontId="23" fillId="2" borderId="3" xfId="6" applyNumberFormat="1" applyFont="1" applyBorder="1" applyAlignment="1">
      <alignment horizontal="center" vertical="center"/>
    </xf>
    <xf numFmtId="0" fontId="29" fillId="2" borderId="3" xfId="6" applyNumberFormat="1" applyFont="1" applyBorder="1" applyAlignment="1">
      <alignment horizontal="center" vertical="center"/>
    </xf>
    <xf numFmtId="0" fontId="11" fillId="2" borderId="3" xfId="6" applyNumberFormat="1" applyFont="1" applyBorder="1" applyAlignment="1">
      <alignment horizontal="right" vertical="center"/>
    </xf>
    <xf numFmtId="0" fontId="42" fillId="2" borderId="3" xfId="6" applyNumberFormat="1" applyFont="1" applyBorder="1" applyAlignment="1">
      <alignment horizontal="center" vertical="center"/>
    </xf>
    <xf numFmtId="0" fontId="29" fillId="2" borderId="4" xfId="6" applyNumberFormat="1" applyFont="1" applyBorder="1" applyAlignment="1">
      <alignment horizontal="center" vertical="center"/>
    </xf>
    <xf numFmtId="0" fontId="42" fillId="3" borderId="4" xfId="6" applyNumberFormat="1" applyFont="1" applyFill="1" applyBorder="1" applyAlignment="1">
      <alignment horizontal="center" vertical="center"/>
    </xf>
    <xf numFmtId="38" fontId="42" fillId="2" borderId="5" xfId="1" applyFont="1" applyFill="1" applyBorder="1" applyAlignment="1">
      <alignment horizontal="center" vertical="center"/>
    </xf>
    <xf numFmtId="0" fontId="43" fillId="2" borderId="6" xfId="6" applyNumberFormat="1" applyFont="1" applyBorder="1" applyAlignment="1">
      <alignment horizontal="center" vertical="center"/>
    </xf>
    <xf numFmtId="38" fontId="42" fillId="2" borderId="6" xfId="1" applyFont="1" applyFill="1" applyBorder="1" applyAlignment="1">
      <alignment horizontal="right" vertical="center"/>
    </xf>
    <xf numFmtId="0" fontId="42" fillId="2" borderId="5" xfId="6" applyNumberFormat="1" applyFont="1" applyBorder="1" applyAlignment="1">
      <alignment horizontal="center" vertical="center"/>
    </xf>
    <xf numFmtId="0" fontId="29" fillId="2" borderId="6" xfId="6" applyNumberFormat="1" applyFont="1" applyBorder="1" applyAlignment="1">
      <alignment horizontal="center" vertical="center"/>
    </xf>
    <xf numFmtId="3" fontId="46" fillId="0" borderId="7" xfId="6" applyNumberFormat="1" applyFont="1" applyFill="1" applyBorder="1" applyAlignment="1">
      <alignment vertical="center"/>
    </xf>
    <xf numFmtId="3" fontId="46" fillId="0" borderId="8" xfId="6" applyNumberFormat="1" applyFont="1" applyFill="1" applyBorder="1" applyAlignment="1">
      <alignment vertical="center"/>
    </xf>
    <xf numFmtId="3" fontId="46" fillId="0" borderId="9" xfId="6" applyNumberFormat="1" applyFont="1" applyFill="1" applyBorder="1" applyAlignment="1">
      <alignment vertical="center"/>
    </xf>
    <xf numFmtId="3" fontId="46" fillId="0" borderId="10" xfId="6" applyNumberFormat="1" applyFont="1" applyFill="1" applyBorder="1" applyAlignment="1">
      <alignment vertical="center"/>
    </xf>
    <xf numFmtId="3" fontId="46" fillId="0" borderId="11" xfId="6" applyNumberFormat="1" applyFont="1" applyFill="1" applyBorder="1" applyAlignment="1">
      <alignment vertical="center"/>
    </xf>
    <xf numFmtId="0" fontId="47" fillId="4" borderId="12" xfId="6" applyNumberFormat="1" applyFont="1" applyFill="1" applyBorder="1" applyAlignment="1">
      <alignment vertical="center"/>
    </xf>
    <xf numFmtId="0" fontId="29" fillId="4" borderId="0" xfId="6" applyNumberFormat="1" applyFont="1" applyFill="1" applyBorder="1" applyAlignment="1">
      <alignment vertical="center"/>
    </xf>
    <xf numFmtId="0" fontId="29" fillId="2" borderId="0" xfId="6" applyNumberFormat="1" applyFont="1" applyFill="1" applyBorder="1" applyAlignment="1">
      <alignment vertical="center"/>
    </xf>
    <xf numFmtId="176" fontId="32" fillId="2" borderId="0" xfId="6" applyNumberFormat="1" applyFont="1" applyFill="1" applyBorder="1" applyAlignment="1">
      <alignment vertical="center"/>
    </xf>
    <xf numFmtId="0" fontId="29" fillId="2" borderId="0" xfId="6" applyNumberFormat="1" applyFont="1" applyBorder="1" applyAlignment="1">
      <alignment vertical="center"/>
    </xf>
    <xf numFmtId="0" fontId="23" fillId="4" borderId="0" xfId="6" applyNumberFormat="1" applyFont="1" applyFill="1" applyBorder="1" applyAlignment="1">
      <alignment vertical="center"/>
    </xf>
    <xf numFmtId="0" fontId="50" fillId="2" borderId="0" xfId="6" applyNumberFormat="1" applyFont="1" applyBorder="1" applyAlignment="1">
      <alignment horizontal="right"/>
    </xf>
    <xf numFmtId="14" fontId="24" fillId="3" borderId="0" xfId="6" applyNumberFormat="1" applyFont="1" applyFill="1" applyBorder="1" applyAlignment="1">
      <alignment horizontal="left"/>
    </xf>
    <xf numFmtId="14" fontId="51" fillId="2" borderId="0" xfId="6" applyNumberFormat="1" applyFont="1"/>
    <xf numFmtId="0" fontId="50" fillId="2" borderId="0" xfId="6" applyNumberFormat="1" applyFont="1"/>
    <xf numFmtId="14" fontId="24" fillId="2" borderId="0" xfId="6" applyNumberFormat="1" applyFont="1" applyBorder="1" applyAlignment="1">
      <alignment horizontal="left"/>
    </xf>
    <xf numFmtId="0" fontId="29" fillId="2" borderId="0" xfId="6" applyNumberFormat="1" applyFont="1" applyBorder="1" applyAlignment="1">
      <alignment horizontal="center" vertical="center"/>
    </xf>
    <xf numFmtId="176" fontId="32" fillId="2" borderId="0" xfId="6" applyNumberFormat="1" applyFont="1" applyBorder="1" applyAlignment="1">
      <alignment vertical="center"/>
    </xf>
    <xf numFmtId="0" fontId="52" fillId="2" borderId="0" xfId="6" applyNumberFormat="1" applyFont="1" applyBorder="1" applyAlignment="1">
      <alignment horizontal="left"/>
    </xf>
    <xf numFmtId="176" fontId="32" fillId="2" borderId="0" xfId="6" applyNumberFormat="1" applyFont="1" applyBorder="1" applyAlignment="1">
      <alignment horizontal="right" vertical="center"/>
    </xf>
    <xf numFmtId="3" fontId="49" fillId="2" borderId="0" xfId="6" applyNumberFormat="1" applyFont="1" applyBorder="1" applyAlignment="1">
      <alignment vertical="center"/>
    </xf>
    <xf numFmtId="176" fontId="29" fillId="2" borderId="0" xfId="6" applyNumberFormat="1" applyFont="1" applyBorder="1" applyAlignment="1">
      <alignment horizontal="center" vertical="center"/>
    </xf>
    <xf numFmtId="176" fontId="29" fillId="2" borderId="0" xfId="6" applyNumberFormat="1" applyFont="1" applyBorder="1" applyAlignment="1">
      <alignment horizontal="left" vertical="center"/>
    </xf>
    <xf numFmtId="0" fontId="48" fillId="2" borderId="0" xfId="6" applyNumberFormat="1" applyFont="1" applyBorder="1" applyAlignment="1">
      <alignment horizontal="right"/>
    </xf>
    <xf numFmtId="0" fontId="55" fillId="0" borderId="3" xfId="8" applyFont="1" applyBorder="1" applyAlignment="1">
      <alignment horizontal="center" vertical="center"/>
    </xf>
    <xf numFmtId="0" fontId="26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55" fillId="0" borderId="4" xfId="8" applyFont="1" applyBorder="1" applyAlignment="1">
      <alignment horizontal="center" vertical="center"/>
    </xf>
    <xf numFmtId="0" fontId="58" fillId="0" borderId="3" xfId="8" applyFont="1" applyBorder="1" applyAlignment="1">
      <alignment horizontal="center" vertical="center"/>
    </xf>
    <xf numFmtId="0" fontId="29" fillId="0" borderId="0" xfId="8" applyFont="1" applyAlignment="1">
      <alignment vertical="center"/>
    </xf>
    <xf numFmtId="0" fontId="29" fillId="0" borderId="13" xfId="8" applyFont="1" applyBorder="1" applyAlignment="1">
      <alignment horizontal="center" vertical="center"/>
    </xf>
    <xf numFmtId="0" fontId="59" fillId="0" borderId="5" xfId="8" applyFont="1" applyBorder="1" applyAlignment="1">
      <alignment horizontal="center" vertical="center"/>
    </xf>
    <xf numFmtId="0" fontId="59" fillId="0" borderId="14" xfId="8" applyFont="1" applyBorder="1" applyAlignment="1">
      <alignment horizontal="center" vertical="center"/>
    </xf>
    <xf numFmtId="0" fontId="59" fillId="0" borderId="15" xfId="8" applyFont="1" applyBorder="1" applyAlignment="1">
      <alignment horizontal="center" vertical="center"/>
    </xf>
    <xf numFmtId="0" fontId="59" fillId="3" borderId="14" xfId="8" applyFont="1" applyFill="1" applyBorder="1" applyAlignment="1">
      <alignment horizontal="center" vertical="center"/>
    </xf>
    <xf numFmtId="0" fontId="59" fillId="0" borderId="15" xfId="8" applyFont="1" applyBorder="1" applyAlignment="1">
      <alignment horizontal="center" vertical="center" shrinkToFit="1"/>
    </xf>
    <xf numFmtId="0" fontId="59" fillId="3" borderId="14" xfId="8" applyFont="1" applyFill="1" applyBorder="1" applyAlignment="1">
      <alignment horizontal="center" vertical="center" shrinkToFit="1"/>
    </xf>
    <xf numFmtId="0" fontId="24" fillId="0" borderId="16" xfId="8" applyFont="1" applyBorder="1" applyAlignment="1">
      <alignment horizontal="center" vertical="center"/>
    </xf>
    <xf numFmtId="0" fontId="60" fillId="0" borderId="17" xfId="8" quotePrefix="1" applyFont="1" applyBorder="1" applyAlignment="1">
      <alignment horizontal="center" vertical="center"/>
    </xf>
    <xf numFmtId="3" fontId="26" fillId="0" borderId="18" xfId="8" applyNumberFormat="1" applyFont="1" applyBorder="1" applyAlignment="1">
      <alignment vertical="center"/>
    </xf>
    <xf numFmtId="3" fontId="26" fillId="3" borderId="19" xfId="8" applyNumberFormat="1" applyFont="1" applyFill="1" applyBorder="1" applyAlignment="1">
      <alignment vertical="center"/>
    </xf>
    <xf numFmtId="0" fontId="24" fillId="0" borderId="20" xfId="8" applyFont="1" applyBorder="1" applyAlignment="1">
      <alignment horizontal="center" vertical="center"/>
    </xf>
    <xf numFmtId="0" fontId="60" fillId="0" borderId="13" xfId="8" quotePrefix="1" applyFont="1" applyBorder="1" applyAlignment="1">
      <alignment horizontal="center" vertical="center"/>
    </xf>
    <xf numFmtId="3" fontId="26" fillId="0" borderId="21" xfId="8" applyNumberFormat="1" applyFont="1" applyBorder="1" applyAlignment="1">
      <alignment vertical="center"/>
    </xf>
    <xf numFmtId="3" fontId="26" fillId="3" borderId="16" xfId="8" applyNumberFormat="1" applyFont="1" applyFill="1" applyBorder="1" applyAlignment="1">
      <alignment vertical="center"/>
    </xf>
    <xf numFmtId="0" fontId="24" fillId="0" borderId="22" xfId="8" applyFont="1" applyBorder="1" applyAlignment="1">
      <alignment horizontal="center" vertical="center"/>
    </xf>
    <xf numFmtId="0" fontId="60" fillId="0" borderId="23" xfId="8" quotePrefix="1" applyFont="1" applyBorder="1" applyAlignment="1">
      <alignment horizontal="center" vertical="center"/>
    </xf>
    <xf numFmtId="0" fontId="29" fillId="0" borderId="24" xfId="8" applyFont="1" applyBorder="1" applyAlignment="1">
      <alignment horizontal="center" vertical="center"/>
    </xf>
    <xf numFmtId="3" fontId="26" fillId="0" borderId="25" xfId="8" applyNumberFormat="1" applyFont="1" applyBorder="1" applyAlignment="1">
      <alignment vertical="center"/>
    </xf>
    <xf numFmtId="3" fontId="26" fillId="3" borderId="26" xfId="8" applyNumberFormat="1" applyFont="1" applyFill="1" applyBorder="1" applyAlignment="1">
      <alignment vertical="center"/>
    </xf>
    <xf numFmtId="0" fontId="24" fillId="0" borderId="27" xfId="8" applyFont="1" applyBorder="1" applyAlignment="1">
      <alignment horizontal="center" vertical="center"/>
    </xf>
    <xf numFmtId="0" fontId="60" fillId="0" borderId="28" xfId="8" quotePrefix="1" applyFont="1" applyBorder="1" applyAlignment="1">
      <alignment horizontal="center" vertical="center"/>
    </xf>
    <xf numFmtId="0" fontId="29" fillId="0" borderId="24" xfId="8" applyFont="1" applyFill="1" applyBorder="1" applyAlignment="1">
      <alignment horizontal="center" vertical="center"/>
    </xf>
    <xf numFmtId="0" fontId="26" fillId="0" borderId="0" xfId="8" applyFont="1" applyFill="1" applyAlignment="1">
      <alignment vertical="center"/>
    </xf>
    <xf numFmtId="3" fontId="26" fillId="3" borderId="29" xfId="8" applyNumberFormat="1" applyFont="1" applyFill="1" applyBorder="1" applyAlignment="1">
      <alignment vertical="center"/>
    </xf>
    <xf numFmtId="0" fontId="7" fillId="0" borderId="0" xfId="8" applyFont="1" applyFill="1" applyAlignment="1">
      <alignment vertical="center"/>
    </xf>
    <xf numFmtId="0" fontId="24" fillId="0" borderId="22" xfId="8" applyFont="1" applyFill="1" applyBorder="1" applyAlignment="1">
      <alignment horizontal="center" vertical="center"/>
    </xf>
    <xf numFmtId="3" fontId="26" fillId="3" borderId="30" xfId="8" applyNumberFormat="1" applyFont="1" applyFill="1" applyBorder="1" applyAlignment="1">
      <alignment vertical="center"/>
    </xf>
    <xf numFmtId="3" fontId="26" fillId="0" borderId="31" xfId="8" applyNumberFormat="1" applyFont="1" applyBorder="1" applyAlignment="1">
      <alignment vertical="center"/>
    </xf>
    <xf numFmtId="0" fontId="60" fillId="0" borderId="10" xfId="8" quotePrefix="1" applyFont="1" applyBorder="1" applyAlignment="1">
      <alignment horizontal="center" vertical="center"/>
    </xf>
    <xf numFmtId="0" fontId="29" fillId="0" borderId="32" xfId="8" applyFont="1" applyBorder="1" applyAlignment="1">
      <alignment horizontal="center" vertical="center"/>
    </xf>
    <xf numFmtId="3" fontId="26" fillId="0" borderId="33" xfId="8" applyNumberFormat="1" applyFont="1" applyBorder="1" applyAlignment="1">
      <alignment vertical="center"/>
    </xf>
    <xf numFmtId="3" fontId="26" fillId="3" borderId="34" xfId="8" applyNumberFormat="1" applyFont="1" applyFill="1" applyBorder="1" applyAlignment="1">
      <alignment vertical="center"/>
    </xf>
    <xf numFmtId="0" fontId="60" fillId="0" borderId="35" xfId="8" quotePrefix="1" applyFont="1" applyBorder="1" applyAlignment="1">
      <alignment horizontal="center" vertical="center"/>
    </xf>
    <xf numFmtId="0" fontId="29" fillId="0" borderId="36" xfId="8" applyFont="1" applyBorder="1" applyAlignment="1">
      <alignment vertical="center"/>
    </xf>
    <xf numFmtId="0" fontId="29" fillId="0" borderId="37" xfId="8" applyFont="1" applyBorder="1" applyAlignment="1">
      <alignment vertical="center"/>
    </xf>
    <xf numFmtId="0" fontId="24" fillId="0" borderId="20" xfId="8" applyFont="1" applyBorder="1" applyAlignment="1">
      <alignment vertical="center" textRotation="255"/>
    </xf>
    <xf numFmtId="3" fontId="26" fillId="0" borderId="18" xfId="8" applyNumberFormat="1" applyFont="1" applyFill="1" applyBorder="1" applyAlignment="1">
      <alignment vertical="center"/>
    </xf>
    <xf numFmtId="0" fontId="24" fillId="0" borderId="27" xfId="8" applyFont="1" applyBorder="1" applyAlignment="1">
      <alignment vertical="center" textRotation="255"/>
    </xf>
    <xf numFmtId="3" fontId="26" fillId="0" borderId="25" xfId="8" applyNumberFormat="1" applyFont="1" applyFill="1" applyBorder="1" applyAlignment="1">
      <alignment vertical="center"/>
    </xf>
    <xf numFmtId="3" fontId="26" fillId="0" borderId="33" xfId="8" applyNumberFormat="1" applyFont="1" applyFill="1" applyBorder="1" applyAlignment="1">
      <alignment vertical="center"/>
    </xf>
    <xf numFmtId="0" fontId="24" fillId="0" borderId="38" xfId="8" applyFont="1" applyBorder="1" applyAlignment="1">
      <alignment vertical="center" textRotation="255"/>
    </xf>
    <xf numFmtId="0" fontId="60" fillId="0" borderId="20" xfId="8" applyFont="1" applyBorder="1" applyAlignment="1">
      <alignment horizontal="distributed" vertical="center"/>
    </xf>
    <xf numFmtId="3" fontId="26" fillId="3" borderId="26" xfId="8" applyNumberFormat="1" applyFont="1" applyFill="1" applyBorder="1" applyAlignment="1">
      <alignment vertical="center" shrinkToFit="1"/>
    </xf>
    <xf numFmtId="3" fontId="26" fillId="3" borderId="22" xfId="8" applyNumberFormat="1" applyFont="1" applyFill="1" applyBorder="1" applyAlignment="1">
      <alignment vertical="center"/>
    </xf>
    <xf numFmtId="0" fontId="29" fillId="0" borderId="22" xfId="8" applyFont="1" applyBorder="1" applyAlignment="1">
      <alignment vertical="center"/>
    </xf>
    <xf numFmtId="0" fontId="60" fillId="0" borderId="39" xfId="8" quotePrefix="1" applyFont="1" applyBorder="1" applyAlignment="1">
      <alignment horizontal="center" vertical="center"/>
    </xf>
    <xf numFmtId="0" fontId="29" fillId="0" borderId="27" xfId="8" applyFont="1" applyBorder="1" applyAlignment="1">
      <alignment vertical="center"/>
    </xf>
    <xf numFmtId="56" fontId="29" fillId="0" borderId="24" xfId="8" applyNumberFormat="1" applyFont="1" applyBorder="1" applyAlignment="1">
      <alignment horizontal="center" vertical="center"/>
    </xf>
    <xf numFmtId="3" fontId="26" fillId="0" borderId="40" xfId="8" applyNumberFormat="1" applyFont="1" applyFill="1" applyBorder="1" applyAlignment="1">
      <alignment vertical="center"/>
    </xf>
    <xf numFmtId="0" fontId="29" fillId="0" borderId="38" xfId="8" applyFont="1" applyBorder="1" applyAlignment="1">
      <alignment vertical="center"/>
    </xf>
    <xf numFmtId="3" fontId="26" fillId="0" borderId="40" xfId="8" applyNumberFormat="1" applyFont="1" applyBorder="1" applyAlignment="1">
      <alignment vertical="center"/>
    </xf>
    <xf numFmtId="0" fontId="24" fillId="0" borderId="38" xfId="8" applyFont="1" applyBorder="1" applyAlignment="1">
      <alignment horizontal="center" vertical="center"/>
    </xf>
    <xf numFmtId="56" fontId="29" fillId="0" borderId="32" xfId="8" applyNumberFormat="1" applyFont="1" applyBorder="1" applyAlignment="1">
      <alignment horizontal="center" vertical="center"/>
    </xf>
    <xf numFmtId="3" fontId="26" fillId="3" borderId="37" xfId="8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29" fillId="0" borderId="0" xfId="8" applyFont="1" applyFill="1" applyBorder="1" applyAlignment="1">
      <alignment vertical="center"/>
    </xf>
    <xf numFmtId="0" fontId="63" fillId="0" borderId="0" xfId="8" applyFont="1" applyFill="1" applyBorder="1" applyAlignment="1">
      <alignment vertical="center"/>
    </xf>
    <xf numFmtId="0" fontId="65" fillId="0" borderId="0" xfId="8" applyFont="1" applyBorder="1" applyAlignment="1">
      <alignment vertical="center"/>
    </xf>
    <xf numFmtId="0" fontId="65" fillId="0" borderId="0" xfId="8" applyFont="1" applyAlignment="1">
      <alignment horizontal="left" vertical="center"/>
    </xf>
    <xf numFmtId="31" fontId="64" fillId="0" borderId="0" xfId="8" applyNumberFormat="1" applyFont="1" applyAlignment="1">
      <alignment vertical="center"/>
    </xf>
    <xf numFmtId="0" fontId="29" fillId="0" borderId="0" xfId="8" applyFont="1" applyBorder="1" applyAlignment="1">
      <alignment vertical="center"/>
    </xf>
    <xf numFmtId="176" fontId="68" fillId="0" borderId="44" xfId="8" applyNumberFormat="1" applyFont="1" applyFill="1" applyBorder="1" applyAlignment="1">
      <alignment vertical="center"/>
    </xf>
    <xf numFmtId="0" fontId="72" fillId="0" borderId="0" xfId="8" applyFont="1" applyBorder="1" applyAlignment="1">
      <alignment horizontal="left" vertical="center"/>
    </xf>
    <xf numFmtId="0" fontId="72" fillId="0" borderId="45" xfId="8" applyFont="1" applyBorder="1" applyAlignment="1">
      <alignment horizontal="left" vertical="center"/>
    </xf>
    <xf numFmtId="0" fontId="11" fillId="0" borderId="10" xfId="6" applyNumberFormat="1" applyFont="1" applyFill="1" applyBorder="1" applyAlignment="1">
      <alignment horizontal="center" vertical="center"/>
    </xf>
    <xf numFmtId="0" fontId="45" fillId="0" borderId="9" xfId="6" applyNumberFormat="1" applyFont="1" applyFill="1" applyBorder="1" applyAlignment="1">
      <alignment horizontal="center" vertical="center"/>
    </xf>
    <xf numFmtId="0" fontId="26" fillId="0" borderId="9" xfId="6" applyNumberFormat="1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>
      <alignment vertical="center"/>
    </xf>
    <xf numFmtId="3" fontId="29" fillId="0" borderId="46" xfId="6" applyNumberFormat="1" applyFont="1" applyFill="1" applyBorder="1" applyAlignment="1" applyProtection="1">
      <alignment vertical="center"/>
      <protection locked="0"/>
    </xf>
    <xf numFmtId="0" fontId="11" fillId="0" borderId="47" xfId="6" applyNumberFormat="1" applyFont="1" applyFill="1" applyBorder="1" applyAlignment="1">
      <alignment horizontal="center" vertical="center"/>
    </xf>
    <xf numFmtId="0" fontId="32" fillId="0" borderId="9" xfId="6" applyNumberFormat="1" applyFont="1" applyFill="1" applyBorder="1" applyAlignment="1">
      <alignment horizontal="center" vertical="center"/>
    </xf>
    <xf numFmtId="0" fontId="29" fillId="0" borderId="9" xfId="6" applyNumberFormat="1" applyFont="1" applyFill="1" applyBorder="1" applyAlignment="1">
      <alignment horizontal="center" vertical="center"/>
    </xf>
    <xf numFmtId="3" fontId="29" fillId="0" borderId="9" xfId="6" applyNumberFormat="1" applyFont="1" applyFill="1" applyBorder="1" applyAlignment="1" applyProtection="1">
      <alignment vertical="center"/>
      <protection locked="0"/>
    </xf>
    <xf numFmtId="0" fontId="14" fillId="0" borderId="10" xfId="6" applyNumberFormat="1" applyFont="1" applyFill="1" applyBorder="1" applyAlignment="1">
      <alignment horizontal="center" vertical="center"/>
    </xf>
    <xf numFmtId="0" fontId="29" fillId="0" borderId="10" xfId="6" applyNumberFormat="1" applyFont="1" applyFill="1" applyBorder="1" applyAlignment="1">
      <alignment horizontal="center" vertical="center"/>
    </xf>
    <xf numFmtId="3" fontId="29" fillId="0" borderId="10" xfId="6" applyNumberFormat="1" applyFont="1" applyFill="1" applyBorder="1" applyAlignment="1" applyProtection="1">
      <alignment vertical="center"/>
      <protection locked="0"/>
    </xf>
    <xf numFmtId="0" fontId="45" fillId="0" borderId="48" xfId="6" applyNumberFormat="1" applyFont="1" applyFill="1" applyBorder="1" applyAlignment="1">
      <alignment horizontal="center" vertical="center"/>
    </xf>
    <xf numFmtId="0" fontId="26" fillId="0" borderId="10" xfId="6" applyNumberFormat="1" applyFont="1" applyFill="1" applyBorder="1" applyAlignment="1">
      <alignment horizontal="center" vertical="center"/>
    </xf>
    <xf numFmtId="0" fontId="32" fillId="0" borderId="7" xfId="6" applyNumberFormat="1" applyFont="1" applyFill="1" applyBorder="1" applyAlignment="1">
      <alignment horizontal="center" vertical="center"/>
    </xf>
    <xf numFmtId="0" fontId="29" fillId="0" borderId="7" xfId="6" applyNumberFormat="1" applyFont="1" applyFill="1" applyBorder="1" applyAlignment="1">
      <alignment horizontal="center" vertical="center"/>
    </xf>
    <xf numFmtId="3" fontId="32" fillId="0" borderId="7" xfId="6" applyNumberFormat="1" applyFont="1" applyFill="1" applyBorder="1" applyAlignment="1">
      <alignment vertical="center"/>
    </xf>
    <xf numFmtId="3" fontId="29" fillId="0" borderId="7" xfId="6" applyNumberFormat="1" applyFont="1" applyFill="1" applyBorder="1" applyAlignment="1" applyProtection="1">
      <alignment vertical="center"/>
      <protection locked="0"/>
    </xf>
    <xf numFmtId="0" fontId="32" fillId="0" borderId="10" xfId="6" applyNumberFormat="1" applyFont="1" applyFill="1" applyBorder="1" applyAlignment="1">
      <alignment vertical="center"/>
    </xf>
    <xf numFmtId="0" fontId="45" fillId="0" borderId="7" xfId="6" applyNumberFormat="1" applyFont="1" applyFill="1" applyBorder="1" applyAlignment="1">
      <alignment horizontal="center" vertical="center"/>
    </xf>
    <xf numFmtId="0" fontId="26" fillId="0" borderId="7" xfId="6" applyNumberFormat="1" applyFont="1" applyFill="1" applyBorder="1" applyAlignment="1">
      <alignment horizontal="center" vertical="center"/>
    </xf>
    <xf numFmtId="3" fontId="29" fillId="0" borderId="49" xfId="6" applyNumberFormat="1" applyFont="1" applyFill="1" applyBorder="1" applyAlignment="1" applyProtection="1">
      <alignment vertical="center"/>
      <protection locked="0"/>
    </xf>
    <xf numFmtId="0" fontId="32" fillId="0" borderId="10" xfId="6" applyNumberFormat="1" applyFont="1" applyFill="1" applyBorder="1" applyAlignment="1">
      <alignment horizontal="center" vertical="center"/>
    </xf>
    <xf numFmtId="0" fontId="32" fillId="0" borderId="47" xfId="6" applyNumberFormat="1" applyFont="1" applyFill="1" applyBorder="1" applyAlignment="1">
      <alignment horizontal="center" vertical="center"/>
    </xf>
    <xf numFmtId="0" fontId="29" fillId="0" borderId="47" xfId="6" applyNumberFormat="1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 applyProtection="1">
      <alignment vertical="center"/>
      <protection locked="0"/>
    </xf>
    <xf numFmtId="0" fontId="11" fillId="0" borderId="50" xfId="6" applyNumberFormat="1" applyFont="1" applyFill="1" applyBorder="1" applyAlignment="1">
      <alignment horizontal="center" vertical="center"/>
    </xf>
    <xf numFmtId="0" fontId="29" fillId="0" borderId="11" xfId="6" applyNumberFormat="1" applyFont="1" applyFill="1" applyBorder="1" applyAlignment="1">
      <alignment horizontal="center" vertical="center"/>
    </xf>
    <xf numFmtId="3" fontId="32" fillId="0" borderId="11" xfId="6" applyNumberFormat="1" applyFont="1" applyFill="1" applyBorder="1" applyAlignment="1">
      <alignment vertical="center"/>
    </xf>
    <xf numFmtId="3" fontId="29" fillId="0" borderId="11" xfId="6" applyNumberFormat="1" applyFont="1" applyFill="1" applyBorder="1" applyAlignment="1" applyProtection="1">
      <alignment vertical="center"/>
      <protection locked="0"/>
    </xf>
    <xf numFmtId="0" fontId="32" fillId="0" borderId="8" xfId="6" applyNumberFormat="1" applyFont="1" applyFill="1" applyBorder="1" applyAlignment="1">
      <alignment horizontal="center" vertical="center"/>
    </xf>
    <xf numFmtId="0" fontId="29" fillId="0" borderId="8" xfId="6" applyNumberFormat="1" applyFont="1" applyFill="1" applyBorder="1" applyAlignment="1">
      <alignment horizontal="center" vertical="center"/>
    </xf>
    <xf numFmtId="3" fontId="32" fillId="0" borderId="8" xfId="6" applyNumberFormat="1" applyFont="1" applyFill="1" applyBorder="1" applyAlignment="1">
      <alignment vertical="center"/>
    </xf>
    <xf numFmtId="3" fontId="29" fillId="0" borderId="8" xfId="6" applyNumberFormat="1" applyFont="1" applyFill="1" applyBorder="1" applyAlignment="1" applyProtection="1">
      <alignment vertical="center"/>
      <protection locked="0"/>
    </xf>
    <xf numFmtId="3" fontId="32" fillId="0" borderId="10" xfId="6" applyNumberFormat="1" applyFont="1" applyFill="1" applyBorder="1" applyAlignment="1" applyProtection="1">
      <alignment vertical="center"/>
      <protection locked="0"/>
    </xf>
    <xf numFmtId="3" fontId="29" fillId="0" borderId="51" xfId="6" applyNumberFormat="1" applyFont="1" applyFill="1" applyBorder="1" applyAlignment="1" applyProtection="1">
      <alignment vertical="center"/>
      <protection locked="0"/>
    </xf>
    <xf numFmtId="3" fontId="29" fillId="0" borderId="9" xfId="6" applyNumberFormat="1" applyFont="1" applyFill="1" applyBorder="1" applyAlignment="1">
      <alignment vertical="center"/>
    </xf>
    <xf numFmtId="0" fontId="55" fillId="0" borderId="52" xfId="8" applyFont="1" applyBorder="1" applyAlignment="1">
      <alignment horizontal="center" vertical="center"/>
    </xf>
    <xf numFmtId="0" fontId="55" fillId="0" borderId="53" xfId="8" applyFont="1" applyBorder="1" applyAlignment="1">
      <alignment horizontal="center" vertical="center"/>
    </xf>
    <xf numFmtId="0" fontId="69" fillId="0" borderId="54" xfId="8" applyFont="1" applyBorder="1" applyAlignment="1">
      <alignment horizontal="center" vertical="center"/>
    </xf>
    <xf numFmtId="0" fontId="55" fillId="0" borderId="54" xfId="8" applyFont="1" applyBorder="1" applyAlignment="1">
      <alignment vertical="center"/>
    </xf>
    <xf numFmtId="0" fontId="55" fillId="0" borderId="53" xfId="8" applyFont="1" applyBorder="1" applyAlignment="1">
      <alignment vertical="center"/>
    </xf>
    <xf numFmtId="0" fontId="73" fillId="0" borderId="54" xfId="8" applyFont="1" applyBorder="1" applyAlignment="1">
      <alignment horizontal="center" vertical="center" wrapText="1"/>
    </xf>
    <xf numFmtId="0" fontId="55" fillId="0" borderId="3" xfId="8" applyFont="1" applyBorder="1" applyAlignment="1">
      <alignment horizontal="center" vertical="center" shrinkToFit="1"/>
    </xf>
    <xf numFmtId="56" fontId="29" fillId="0" borderId="55" xfId="8" applyNumberFormat="1" applyFont="1" applyBorder="1" applyAlignment="1">
      <alignment horizontal="center" vertical="center"/>
    </xf>
    <xf numFmtId="0" fontId="60" fillId="0" borderId="24" xfId="8" quotePrefix="1" applyFont="1" applyBorder="1" applyAlignment="1">
      <alignment horizontal="center" vertical="center"/>
    </xf>
    <xf numFmtId="0" fontId="6" fillId="4" borderId="36" xfId="6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74" fillId="0" borderId="0" xfId="8" applyFont="1" applyBorder="1" applyAlignment="1">
      <alignment horizontal="left" vertical="center"/>
    </xf>
    <xf numFmtId="176" fontId="29" fillId="3" borderId="0" xfId="6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7" xfId="0" applyFont="1" applyBorder="1" applyAlignment="1">
      <alignment vertical="center"/>
    </xf>
    <xf numFmtId="0" fontId="62" fillId="0" borderId="0" xfId="8" applyFont="1" applyBorder="1" applyAlignment="1">
      <alignment horizontal="left" vertical="center"/>
    </xf>
    <xf numFmtId="0" fontId="70" fillId="2" borderId="0" xfId="6" applyNumberFormat="1" applyFont="1"/>
    <xf numFmtId="0" fontId="76" fillId="0" borderId="0" xfId="8" applyFont="1" applyAlignment="1">
      <alignment horizontal="center" vertical="center"/>
    </xf>
    <xf numFmtId="180" fontId="77" fillId="0" borderId="0" xfId="8" applyNumberFormat="1" applyFont="1" applyAlignment="1" applyProtection="1">
      <alignment horizontal="center" vertical="center"/>
      <protection locked="0"/>
    </xf>
    <xf numFmtId="3" fontId="26" fillId="5" borderId="103" xfId="8" applyNumberFormat="1" applyFont="1" applyFill="1" applyBorder="1" applyAlignment="1">
      <alignment vertical="center"/>
    </xf>
    <xf numFmtId="3" fontId="26" fillId="5" borderId="104" xfId="8" applyNumberFormat="1" applyFont="1" applyFill="1" applyBorder="1" applyAlignment="1">
      <alignment vertical="center"/>
    </xf>
    <xf numFmtId="3" fontId="26" fillId="5" borderId="105" xfId="8" applyNumberFormat="1" applyFont="1" applyFill="1" applyBorder="1" applyAlignment="1">
      <alignment vertical="center"/>
    </xf>
    <xf numFmtId="3" fontId="26" fillId="5" borderId="106" xfId="8" applyNumberFormat="1" applyFont="1" applyFill="1" applyBorder="1" applyAlignment="1">
      <alignment vertical="center"/>
    </xf>
    <xf numFmtId="3" fontId="5" fillId="6" borderId="100" xfId="8" applyNumberFormat="1" applyFont="1" applyFill="1" applyBorder="1" applyAlignment="1">
      <alignment vertical="center"/>
    </xf>
    <xf numFmtId="3" fontId="26" fillId="5" borderId="107" xfId="8" applyNumberFormat="1" applyFont="1" applyFill="1" applyBorder="1" applyAlignment="1">
      <alignment vertical="center"/>
    </xf>
    <xf numFmtId="3" fontId="26" fillId="5" borderId="108" xfId="8" applyNumberFormat="1" applyFont="1" applyFill="1" applyBorder="1" applyAlignment="1">
      <alignment vertical="center"/>
    </xf>
    <xf numFmtId="3" fontId="26" fillId="5" borderId="109" xfId="8" applyNumberFormat="1" applyFont="1" applyFill="1" applyBorder="1" applyAlignment="1">
      <alignment vertical="center"/>
    </xf>
    <xf numFmtId="3" fontId="5" fillId="5" borderId="100" xfId="8" applyNumberFormat="1" applyFont="1" applyFill="1" applyBorder="1" applyAlignment="1">
      <alignment vertical="center"/>
    </xf>
    <xf numFmtId="3" fontId="26" fillId="5" borderId="110" xfId="8" applyNumberFormat="1" applyFont="1" applyFill="1" applyBorder="1" applyAlignment="1">
      <alignment vertical="center"/>
    </xf>
    <xf numFmtId="3" fontId="26" fillId="5" borderId="111" xfId="8" applyNumberFormat="1" applyFont="1" applyFill="1" applyBorder="1" applyAlignment="1">
      <alignment vertical="center"/>
    </xf>
    <xf numFmtId="3" fontId="26" fillId="5" borderId="112" xfId="8" applyNumberFormat="1" applyFont="1" applyFill="1" applyBorder="1" applyAlignment="1">
      <alignment vertical="center"/>
    </xf>
    <xf numFmtId="3" fontId="26" fillId="5" borderId="113" xfId="8" applyNumberFormat="1" applyFont="1" applyFill="1" applyBorder="1" applyAlignment="1">
      <alignment vertical="center"/>
    </xf>
    <xf numFmtId="3" fontId="5" fillId="6" borderId="101" xfId="8" applyNumberFormat="1" applyFont="1" applyFill="1" applyBorder="1" applyAlignment="1">
      <alignment vertical="center"/>
    </xf>
    <xf numFmtId="3" fontId="26" fillId="5" borderId="114" xfId="8" applyNumberFormat="1" applyFont="1" applyFill="1" applyBorder="1" applyAlignment="1">
      <alignment vertical="center"/>
    </xf>
    <xf numFmtId="3" fontId="26" fillId="5" borderId="111" xfId="8" applyNumberFormat="1" applyFont="1" applyFill="1" applyBorder="1" applyAlignment="1">
      <alignment vertical="center" shrinkToFit="1"/>
    </xf>
    <xf numFmtId="3" fontId="5" fillId="5" borderId="101" xfId="8" applyNumberFormat="1" applyFont="1" applyFill="1" applyBorder="1" applyAlignment="1">
      <alignment vertical="center"/>
    </xf>
    <xf numFmtId="3" fontId="26" fillId="7" borderId="114" xfId="8" applyNumberFormat="1" applyFont="1" applyFill="1" applyBorder="1" applyAlignment="1">
      <alignment vertical="center"/>
    </xf>
    <xf numFmtId="3" fontId="26" fillId="7" borderId="111" xfId="8" applyNumberFormat="1" applyFont="1" applyFill="1" applyBorder="1" applyAlignment="1">
      <alignment vertical="center"/>
    </xf>
    <xf numFmtId="3" fontId="26" fillId="5" borderId="115" xfId="8" applyNumberFormat="1" applyFont="1" applyFill="1" applyBorder="1" applyAlignment="1">
      <alignment vertical="center"/>
    </xf>
    <xf numFmtId="3" fontId="5" fillId="5" borderId="38" xfId="8" applyNumberFormat="1" applyFont="1" applyFill="1" applyBorder="1" applyAlignment="1">
      <alignment vertical="center"/>
    </xf>
    <xf numFmtId="3" fontId="5" fillId="5" borderId="1" xfId="8" applyNumberFormat="1" applyFont="1" applyFill="1" applyBorder="1" applyAlignment="1">
      <alignment vertical="center"/>
    </xf>
    <xf numFmtId="0" fontId="61" fillId="6" borderId="90" xfId="8" applyFont="1" applyFill="1" applyBorder="1" applyAlignment="1">
      <alignment horizontal="centerContinuous" vertical="center"/>
    </xf>
    <xf numFmtId="0" fontId="8" fillId="6" borderId="86" xfId="8" applyFont="1" applyFill="1" applyBorder="1" applyAlignment="1">
      <alignment horizontal="centerContinuous" vertical="center"/>
    </xf>
    <xf numFmtId="3" fontId="5" fillId="6" borderId="87" xfId="8" applyNumberFormat="1" applyFont="1" applyFill="1" applyBorder="1" applyAlignment="1">
      <alignment vertical="center"/>
    </xf>
    <xf numFmtId="3" fontId="5" fillId="6" borderId="14" xfId="8" applyNumberFormat="1" applyFont="1" applyFill="1" applyBorder="1" applyAlignment="1">
      <alignment vertical="center"/>
    </xf>
    <xf numFmtId="0" fontId="61" fillId="5" borderId="90" xfId="8" applyFont="1" applyFill="1" applyBorder="1" applyAlignment="1">
      <alignment horizontal="centerContinuous" vertical="center"/>
    </xf>
    <xf numFmtId="0" fontId="8" fillId="5" borderId="86" xfId="8" applyFont="1" applyFill="1" applyBorder="1" applyAlignment="1">
      <alignment horizontal="centerContinuous" vertical="center"/>
    </xf>
    <xf numFmtId="3" fontId="5" fillId="5" borderId="87" xfId="8" applyNumberFormat="1" applyFont="1" applyFill="1" applyBorder="1" applyAlignment="1">
      <alignment vertical="center"/>
    </xf>
    <xf numFmtId="3" fontId="5" fillId="5" borderId="14" xfId="8" applyNumberFormat="1" applyFont="1" applyFill="1" applyBorder="1" applyAlignment="1">
      <alignment vertical="center"/>
    </xf>
    <xf numFmtId="0" fontId="8" fillId="5" borderId="85" xfId="8" applyFont="1" applyFill="1" applyBorder="1" applyAlignment="1">
      <alignment horizontal="centerContinuous" vertical="center"/>
    </xf>
    <xf numFmtId="0" fontId="8" fillId="5" borderId="100" xfId="8" applyFont="1" applyFill="1" applyBorder="1" applyAlignment="1">
      <alignment horizontal="centerContinuous" vertical="center"/>
    </xf>
    <xf numFmtId="0" fontId="3" fillId="5" borderId="100" xfId="8" applyFont="1" applyFill="1" applyBorder="1" applyAlignment="1">
      <alignment horizontal="centerContinuous" vertical="center"/>
    </xf>
    <xf numFmtId="0" fontId="8" fillId="5" borderId="101" xfId="8" applyFont="1" applyFill="1" applyBorder="1" applyAlignment="1">
      <alignment horizontal="center" vertical="center"/>
    </xf>
    <xf numFmtId="3" fontId="5" fillId="5" borderId="91" xfId="8" applyNumberFormat="1" applyFont="1" applyFill="1" applyBorder="1" applyAlignment="1">
      <alignment horizontal="center" vertical="center" shrinkToFit="1"/>
    </xf>
    <xf numFmtId="3" fontId="5" fillId="5" borderId="37" xfId="8" applyNumberFormat="1" applyFont="1" applyFill="1" applyBorder="1" applyAlignment="1">
      <alignment vertical="center"/>
    </xf>
    <xf numFmtId="0" fontId="8" fillId="5" borderId="100" xfId="8" applyFont="1" applyFill="1" applyBorder="1" applyAlignment="1">
      <alignment horizontal="center" vertical="center"/>
    </xf>
    <xf numFmtId="0" fontId="30" fillId="5" borderId="100" xfId="6" applyNumberFormat="1" applyFont="1" applyFill="1" applyBorder="1" applyAlignment="1">
      <alignment horizontal="left"/>
    </xf>
    <xf numFmtId="14" fontId="31" fillId="5" borderId="101" xfId="6" applyNumberFormat="1" applyFont="1" applyFill="1" applyBorder="1" applyAlignment="1">
      <alignment horizontal="left" vertical="center"/>
    </xf>
    <xf numFmtId="0" fontId="31" fillId="5" borderId="101" xfId="6" applyNumberFormat="1" applyFont="1" applyFill="1" applyBorder="1" applyAlignment="1">
      <alignment horizontal="left"/>
    </xf>
    <xf numFmtId="0" fontId="31" fillId="5" borderId="102" xfId="6" applyNumberFormat="1" applyFont="1" applyFill="1" applyBorder="1" applyAlignment="1">
      <alignment horizontal="left"/>
    </xf>
    <xf numFmtId="0" fontId="29" fillId="5" borderId="85" xfId="6" applyNumberFormat="1" applyFont="1" applyFill="1" applyBorder="1" applyAlignment="1">
      <alignment horizontal="center" vertical="center"/>
    </xf>
    <xf numFmtId="0" fontId="42" fillId="5" borderId="86" xfId="6" applyNumberFormat="1" applyFont="1" applyFill="1" applyBorder="1" applyAlignment="1">
      <alignment horizontal="center" vertical="center"/>
    </xf>
    <xf numFmtId="0" fontId="44" fillId="5" borderId="86" xfId="6" applyNumberFormat="1" applyFont="1" applyFill="1" applyBorder="1" applyAlignment="1">
      <alignment horizontal="center" vertical="center"/>
    </xf>
    <xf numFmtId="0" fontId="44" fillId="5" borderId="87" xfId="6" applyNumberFormat="1" applyFont="1" applyFill="1" applyBorder="1" applyAlignment="1">
      <alignment horizontal="center" vertical="center"/>
    </xf>
    <xf numFmtId="0" fontId="42" fillId="5" borderId="97" xfId="6" applyNumberFormat="1" applyFont="1" applyFill="1" applyBorder="1" applyAlignment="1">
      <alignment horizontal="center" vertical="center"/>
    </xf>
    <xf numFmtId="0" fontId="44" fillId="5" borderId="98" xfId="6" applyNumberFormat="1" applyFont="1" applyFill="1" applyBorder="1" applyAlignment="1">
      <alignment horizontal="center" vertical="center"/>
    </xf>
    <xf numFmtId="0" fontId="44" fillId="5" borderId="99" xfId="6" applyNumberFormat="1" applyFont="1" applyFill="1" applyBorder="1" applyAlignment="1">
      <alignment horizontal="center" vertical="center"/>
    </xf>
    <xf numFmtId="0" fontId="47" fillId="5" borderId="89" xfId="6" applyNumberFormat="1" applyFont="1" applyFill="1" applyBorder="1" applyAlignment="1">
      <alignment vertical="center"/>
    </xf>
    <xf numFmtId="0" fontId="29" fillId="5" borderId="90" xfId="6" applyNumberFormat="1" applyFont="1" applyFill="1" applyBorder="1" applyAlignment="1">
      <alignment vertical="center"/>
    </xf>
    <xf numFmtId="0" fontId="29" fillId="5" borderId="86" xfId="6" applyNumberFormat="1" applyFont="1" applyFill="1" applyBorder="1" applyAlignment="1">
      <alignment horizontal="center" vertical="center"/>
    </xf>
    <xf numFmtId="3" fontId="32" fillId="5" borderId="86" xfId="6" applyNumberFormat="1" applyFont="1" applyFill="1" applyBorder="1" applyAlignment="1">
      <alignment vertical="center"/>
    </xf>
    <xf numFmtId="3" fontId="29" fillId="5" borderId="91" xfId="6" applyNumberFormat="1" applyFont="1" applyFill="1" applyBorder="1" applyAlignment="1">
      <alignment vertical="center"/>
    </xf>
    <xf numFmtId="0" fontId="44" fillId="5" borderId="85" xfId="6" applyNumberFormat="1" applyFont="1" applyFill="1" applyBorder="1" applyAlignment="1">
      <alignment horizontal="center" vertical="center"/>
    </xf>
    <xf numFmtId="0" fontId="26" fillId="5" borderId="86" xfId="6" applyNumberFormat="1" applyFont="1" applyFill="1" applyBorder="1" applyAlignment="1">
      <alignment horizontal="center" vertical="center"/>
    </xf>
    <xf numFmtId="3" fontId="32" fillId="5" borderId="87" xfId="6" applyNumberFormat="1" applyFont="1" applyFill="1" applyBorder="1" applyAlignment="1">
      <alignment vertical="center"/>
    </xf>
    <xf numFmtId="3" fontId="29" fillId="5" borderId="88" xfId="6" applyNumberFormat="1" applyFont="1" applyFill="1" applyBorder="1" applyAlignment="1" applyProtection="1">
      <alignment vertical="center"/>
      <protection locked="0"/>
    </xf>
    <xf numFmtId="0" fontId="11" fillId="5" borderId="86" xfId="6" applyNumberFormat="1" applyFont="1" applyFill="1" applyBorder="1" applyAlignment="1">
      <alignment horizontal="center" vertical="center"/>
    </xf>
    <xf numFmtId="0" fontId="47" fillId="5" borderId="85" xfId="6" applyNumberFormat="1" applyFont="1" applyFill="1" applyBorder="1" applyAlignment="1">
      <alignment vertical="center"/>
    </xf>
    <xf numFmtId="3" fontId="29" fillId="5" borderId="88" xfId="6" applyNumberFormat="1" applyFont="1" applyFill="1" applyBorder="1" applyAlignment="1">
      <alignment vertical="center"/>
    </xf>
    <xf numFmtId="0" fontId="29" fillId="5" borderId="86" xfId="6" applyNumberFormat="1" applyFont="1" applyFill="1" applyBorder="1" applyAlignment="1">
      <alignment vertical="center"/>
    </xf>
    <xf numFmtId="3" fontId="29" fillId="5" borderId="87" xfId="6" applyNumberFormat="1" applyFont="1" applyFill="1" applyBorder="1" applyAlignment="1">
      <alignment vertical="center"/>
    </xf>
    <xf numFmtId="0" fontId="29" fillId="5" borderId="92" xfId="6" applyNumberFormat="1" applyFont="1" applyFill="1" applyBorder="1" applyAlignment="1">
      <alignment vertical="center"/>
    </xf>
    <xf numFmtId="0" fontId="29" fillId="5" borderId="93" xfId="6" applyNumberFormat="1" applyFont="1" applyFill="1" applyBorder="1" applyAlignment="1">
      <alignment vertical="center"/>
    </xf>
    <xf numFmtId="0" fontId="29" fillId="5" borderId="93" xfId="6" applyNumberFormat="1" applyFont="1" applyFill="1" applyBorder="1" applyAlignment="1">
      <alignment horizontal="center" vertical="center"/>
    </xf>
    <xf numFmtId="3" fontId="32" fillId="5" borderId="93" xfId="6" applyNumberFormat="1" applyFont="1" applyFill="1" applyBorder="1" applyAlignment="1">
      <alignment vertical="center"/>
    </xf>
    <xf numFmtId="3" fontId="29" fillId="5" borderId="93" xfId="6" applyNumberFormat="1" applyFont="1" applyFill="1" applyBorder="1" applyAlignment="1">
      <alignment vertical="center"/>
    </xf>
    <xf numFmtId="0" fontId="23" fillId="5" borderId="94" xfId="6" applyNumberFormat="1" applyFont="1" applyFill="1" applyBorder="1" applyAlignment="1">
      <alignment vertical="center"/>
    </xf>
    <xf numFmtId="0" fontId="29" fillId="5" borderId="95" xfId="6" applyNumberFormat="1" applyFont="1" applyFill="1" applyBorder="1" applyAlignment="1">
      <alignment vertical="center"/>
    </xf>
    <xf numFmtId="0" fontId="29" fillId="5" borderId="96" xfId="6" applyNumberFormat="1" applyFont="1" applyFill="1" applyBorder="1" applyAlignment="1">
      <alignment vertical="center"/>
    </xf>
    <xf numFmtId="3" fontId="32" fillId="5" borderId="96" xfId="6" applyNumberFormat="1" applyFont="1" applyFill="1" applyBorder="1" applyAlignment="1">
      <alignment horizontal="right" vertical="center"/>
    </xf>
    <xf numFmtId="3" fontId="41" fillId="5" borderId="96" xfId="6" applyNumberFormat="1" applyFont="1" applyFill="1" applyBorder="1" applyAlignment="1">
      <alignment vertical="center"/>
    </xf>
    <xf numFmtId="3" fontId="29" fillId="5" borderId="96" xfId="6" applyNumberFormat="1" applyFont="1" applyFill="1" applyBorder="1" applyAlignment="1">
      <alignment vertical="center"/>
    </xf>
    <xf numFmtId="0" fontId="11" fillId="0" borderId="75" xfId="6" applyNumberFormat="1" applyFont="1" applyFill="1" applyBorder="1" applyAlignment="1">
      <alignment horizontal="center" vertical="center"/>
    </xf>
    <xf numFmtId="14" fontId="48" fillId="2" borderId="0" xfId="6" applyNumberFormat="1" applyFont="1" applyBorder="1" applyAlignment="1">
      <alignment horizontal="center" vertical="center"/>
    </xf>
    <xf numFmtId="0" fontId="53" fillId="2" borderId="0" xfId="6" applyNumberFormat="1" applyFont="1" applyBorder="1" applyAlignment="1">
      <alignment horizontal="center" vertical="center"/>
    </xf>
    <xf numFmtId="0" fontId="26" fillId="2" borderId="0" xfId="6" applyNumberFormat="1" applyFont="1" applyBorder="1" applyAlignment="1">
      <alignment horizontal="left" vertical="center"/>
    </xf>
    <xf numFmtId="0" fontId="46" fillId="8" borderId="12" xfId="6" applyNumberFormat="1" applyFont="1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0" fillId="5" borderId="8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72" fillId="0" borderId="45" xfId="8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72" fillId="0" borderId="73" xfId="8" applyFont="1" applyBorder="1" applyAlignment="1">
      <alignment horizontal="left" vertical="center" shrinkToFit="1"/>
    </xf>
    <xf numFmtId="0" fontId="0" fillId="0" borderId="43" xfId="0" applyBorder="1" applyAlignment="1">
      <alignment vertical="center" shrinkToFit="1"/>
    </xf>
    <xf numFmtId="0" fontId="74" fillId="0" borderId="0" xfId="8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72" fillId="0" borderId="43" xfId="8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74" xfId="0" applyBorder="1" applyAlignment="1">
      <alignment vertical="center"/>
    </xf>
    <xf numFmtId="0" fontId="11" fillId="2" borderId="62" xfId="6" applyNumberFormat="1" applyFont="1" applyBorder="1" applyAlignment="1">
      <alignment horizontal="center" vertical="center"/>
    </xf>
    <xf numFmtId="0" fontId="11" fillId="2" borderId="42" xfId="6" applyNumberFormat="1" applyFont="1" applyBorder="1" applyAlignment="1">
      <alignment horizontal="center" vertical="center"/>
    </xf>
    <xf numFmtId="0" fontId="29" fillId="2" borderId="4" xfId="6" applyNumberFormat="1" applyFont="1" applyBorder="1" applyAlignment="1">
      <alignment horizontal="center" vertical="center"/>
    </xf>
    <xf numFmtId="0" fontId="29" fillId="2" borderId="67" xfId="6" applyNumberFormat="1" applyFont="1" applyBorder="1" applyAlignment="1">
      <alignment horizontal="center" vertical="center"/>
    </xf>
    <xf numFmtId="0" fontId="29" fillId="2" borderId="42" xfId="6" applyNumberFormat="1" applyFont="1" applyBorder="1" applyAlignment="1">
      <alignment horizontal="center" vertical="center"/>
    </xf>
    <xf numFmtId="0" fontId="24" fillId="2" borderId="4" xfId="6" applyNumberFormat="1" applyFont="1" applyBorder="1" applyAlignment="1">
      <alignment horizontal="center" vertical="center"/>
    </xf>
    <xf numFmtId="0" fontId="9" fillId="2" borderId="66" xfId="6" applyNumberFormat="1" applyBorder="1" applyAlignment="1">
      <alignment horizontal="center" vertical="center"/>
    </xf>
    <xf numFmtId="0" fontId="11" fillId="0" borderId="10" xfId="6" applyNumberFormat="1" applyFont="1" applyFill="1" applyBorder="1" applyAlignment="1">
      <alignment horizontal="center" vertical="center"/>
    </xf>
    <xf numFmtId="0" fontId="14" fillId="0" borderId="10" xfId="6" applyNumberFormat="1" applyFont="1" applyFill="1" applyBorder="1" applyAlignment="1">
      <alignment horizontal="center" vertical="center"/>
    </xf>
    <xf numFmtId="0" fontId="11" fillId="0" borderId="47" xfId="6" applyNumberFormat="1" applyFont="1" applyFill="1" applyBorder="1" applyAlignment="1">
      <alignment horizontal="center" vertical="center"/>
    </xf>
    <xf numFmtId="0" fontId="14" fillId="0" borderId="47" xfId="6" applyNumberFormat="1" applyFont="1" applyFill="1" applyBorder="1" applyAlignment="1">
      <alignment horizontal="center" vertical="center"/>
    </xf>
    <xf numFmtId="0" fontId="11" fillId="2" borderId="69" xfId="6" applyNumberFormat="1" applyFont="1" applyBorder="1" applyAlignment="1">
      <alignment horizontal="center" vertical="center"/>
    </xf>
    <xf numFmtId="0" fontId="11" fillId="2" borderId="70" xfId="6" applyNumberFormat="1" applyFont="1" applyBorder="1" applyAlignment="1">
      <alignment horizontal="center" vertical="center"/>
    </xf>
    <xf numFmtId="0" fontId="29" fillId="2" borderId="5" xfId="6" applyNumberFormat="1" applyFont="1" applyBorder="1" applyAlignment="1">
      <alignment horizontal="center" vertical="center"/>
    </xf>
    <xf numFmtId="0" fontId="9" fillId="2" borderId="15" xfId="6" applyNumberFormat="1" applyFont="1" applyBorder="1" applyAlignment="1"/>
    <xf numFmtId="0" fontId="9" fillId="2" borderId="70" xfId="6" applyNumberFormat="1" applyFont="1" applyBorder="1" applyAlignment="1"/>
    <xf numFmtId="0" fontId="29" fillId="2" borderId="15" xfId="6" applyNumberFormat="1" applyFont="1" applyBorder="1" applyAlignment="1"/>
    <xf numFmtId="0" fontId="9" fillId="2" borderId="71" xfId="6" applyNumberFormat="1" applyBorder="1" applyAlignment="1"/>
    <xf numFmtId="0" fontId="11" fillId="0" borderId="72" xfId="6" applyNumberFormat="1" applyFont="1" applyFill="1" applyBorder="1" applyAlignment="1">
      <alignment horizontal="center" vertical="center"/>
    </xf>
    <xf numFmtId="0" fontId="41" fillId="2" borderId="4" xfId="6" applyNumberFormat="1" applyFont="1" applyBorder="1" applyAlignment="1">
      <alignment horizontal="center" vertical="center"/>
    </xf>
    <xf numFmtId="0" fontId="41" fillId="2" borderId="66" xfId="6" applyNumberFormat="1" applyFont="1" applyBorder="1" applyAlignment="1">
      <alignment horizontal="center" vertical="center"/>
    </xf>
    <xf numFmtId="0" fontId="14" fillId="2" borderId="42" xfId="6" applyNumberFormat="1" applyFont="1" applyBorder="1" applyAlignment="1">
      <alignment horizontal="center" vertical="center"/>
    </xf>
    <xf numFmtId="176" fontId="39" fillId="0" borderId="4" xfId="6" applyNumberFormat="1" applyFont="1" applyFill="1" applyBorder="1" applyAlignment="1">
      <alignment horizontal="right" vertical="center"/>
    </xf>
    <xf numFmtId="0" fontId="40" fillId="0" borderId="42" xfId="6" applyNumberFormat="1" applyFont="1" applyFill="1" applyBorder="1" applyAlignment="1">
      <alignment horizontal="right" vertical="center"/>
    </xf>
    <xf numFmtId="0" fontId="41" fillId="2" borderId="67" xfId="6" applyNumberFormat="1" applyFont="1" applyBorder="1" applyAlignment="1">
      <alignment horizontal="center" vertical="center"/>
    </xf>
    <xf numFmtId="0" fontId="41" fillId="2" borderId="42" xfId="6" applyNumberFormat="1" applyFont="1" applyBorder="1" applyAlignment="1">
      <alignment horizontal="center" vertical="center"/>
    </xf>
    <xf numFmtId="0" fontId="32" fillId="2" borderId="68" xfId="6" applyNumberFormat="1" applyFont="1" applyBorder="1" applyAlignment="1">
      <alignment horizontal="center" vertical="center"/>
    </xf>
    <xf numFmtId="0" fontId="10" fillId="2" borderId="58" xfId="6" applyNumberFormat="1" applyFont="1" applyBorder="1" applyAlignment="1">
      <alignment horizontal="center" vertical="center"/>
    </xf>
    <xf numFmtId="56" fontId="33" fillId="2" borderId="57" xfId="6" applyNumberFormat="1" applyFont="1" applyBorder="1" applyAlignment="1">
      <alignment horizontal="center" vertical="center"/>
    </xf>
    <xf numFmtId="0" fontId="34" fillId="2" borderId="58" xfId="6" applyNumberFormat="1" applyFont="1" applyBorder="1" applyAlignment="1">
      <alignment horizontal="center" vertical="center"/>
    </xf>
    <xf numFmtId="0" fontId="35" fillId="2" borderId="59" xfId="6" applyNumberFormat="1" applyFont="1" applyBorder="1" applyAlignment="1">
      <alignment horizontal="center" vertical="center"/>
    </xf>
    <xf numFmtId="0" fontId="35" fillId="2" borderId="60" xfId="6" applyNumberFormat="1" applyFont="1" applyBorder="1" applyAlignment="1">
      <alignment horizontal="center" vertical="center"/>
    </xf>
    <xf numFmtId="0" fontId="35" fillId="2" borderId="61" xfId="6" applyNumberFormat="1" applyFont="1" applyBorder="1" applyAlignment="1">
      <alignment horizontal="center" vertical="center"/>
    </xf>
    <xf numFmtId="0" fontId="29" fillId="2" borderId="62" xfId="6" applyNumberFormat="1" applyFont="1" applyBorder="1" applyAlignment="1">
      <alignment horizontal="center" vertical="center" wrapText="1"/>
    </xf>
    <xf numFmtId="0" fontId="10" fillId="2" borderId="42" xfId="6" applyNumberFormat="1" applyFont="1" applyBorder="1" applyAlignment="1">
      <alignment horizontal="center" vertical="center" wrapText="1"/>
    </xf>
    <xf numFmtId="0" fontId="36" fillId="2" borderId="4" xfId="6" applyNumberFormat="1" applyFont="1" applyBorder="1" applyAlignment="1">
      <alignment horizontal="center" vertical="center"/>
    </xf>
    <xf numFmtId="0" fontId="37" fillId="2" borderId="42" xfId="6" applyNumberFormat="1" applyFont="1" applyBorder="1" applyAlignment="1">
      <alignment horizontal="center" vertical="center"/>
    </xf>
    <xf numFmtId="0" fontId="38" fillId="0" borderId="63" xfId="6" applyNumberFormat="1" applyFont="1" applyFill="1" applyBorder="1" applyAlignment="1">
      <alignment horizontal="center"/>
    </xf>
    <xf numFmtId="0" fontId="38" fillId="0" borderId="64" xfId="6" applyNumberFormat="1" applyFont="1" applyFill="1" applyBorder="1" applyAlignment="1">
      <alignment horizontal="center"/>
    </xf>
    <xf numFmtId="0" fontId="38" fillId="0" borderId="65" xfId="6" applyNumberFormat="1" applyFont="1" applyFill="1" applyBorder="1" applyAlignment="1">
      <alignment horizontal="center"/>
    </xf>
    <xf numFmtId="0" fontId="17" fillId="5" borderId="0" xfId="6" applyNumberFormat="1" applyFont="1" applyFill="1" applyBorder="1" applyAlignment="1">
      <alignment horizontal="center" vertical="center"/>
    </xf>
    <xf numFmtId="0" fontId="10" fillId="5" borderId="0" xfId="6" applyNumberFormat="1" applyFont="1" applyFill="1"/>
    <xf numFmtId="0" fontId="20" fillId="2" borderId="0" xfId="6" applyNumberFormat="1" applyFont="1" applyAlignment="1">
      <alignment horizontal="center" vertical="center" wrapText="1"/>
    </xf>
    <xf numFmtId="0" fontId="22" fillId="2" borderId="0" xfId="6" applyNumberFormat="1" applyFont="1" applyBorder="1" applyAlignment="1">
      <alignment horizontal="left" vertical="center"/>
    </xf>
    <xf numFmtId="0" fontId="10" fillId="2" borderId="0" xfId="6" applyNumberFormat="1" applyFont="1" applyAlignment="1"/>
    <xf numFmtId="0" fontId="11" fillId="2" borderId="0" xfId="6" applyNumberFormat="1" applyFont="1" applyAlignment="1">
      <alignment horizontal="right" vertical="center" shrinkToFit="1"/>
    </xf>
    <xf numFmtId="0" fontId="14" fillId="2" borderId="1" xfId="6" applyNumberFormat="1" applyFont="1" applyBorder="1" applyAlignment="1">
      <alignment shrinkToFit="1"/>
    </xf>
    <xf numFmtId="0" fontId="25" fillId="2" borderId="0" xfId="6" applyNumberFormat="1" applyFont="1" applyBorder="1" applyAlignment="1">
      <alignment horizontal="left" vertical="top"/>
    </xf>
    <xf numFmtId="0" fontId="26" fillId="2" borderId="0" xfId="6" applyNumberFormat="1" applyFont="1" applyBorder="1" applyAlignment="1">
      <alignment horizontal="left" vertical="top"/>
    </xf>
    <xf numFmtId="0" fontId="25" fillId="2" borderId="1" xfId="6" applyNumberFormat="1" applyFont="1" applyBorder="1" applyAlignment="1">
      <alignment horizontal="left" vertical="top"/>
    </xf>
    <xf numFmtId="0" fontId="26" fillId="2" borderId="1" xfId="6" applyNumberFormat="1" applyFont="1" applyBorder="1" applyAlignment="1">
      <alignment horizontal="left" vertical="top"/>
    </xf>
    <xf numFmtId="0" fontId="66" fillId="5" borderId="116" xfId="8" applyFont="1" applyFill="1" applyBorder="1" applyAlignment="1">
      <alignment horizontal="left" vertical="center"/>
    </xf>
    <xf numFmtId="0" fontId="66" fillId="5" borderId="44" xfId="8" applyFont="1" applyFill="1" applyBorder="1" applyAlignment="1">
      <alignment horizontal="left" vertical="center"/>
    </xf>
    <xf numFmtId="0" fontId="66" fillId="5" borderId="117" xfId="8" applyFont="1" applyFill="1" applyBorder="1" applyAlignment="1">
      <alignment horizontal="left" vertical="center"/>
    </xf>
    <xf numFmtId="0" fontId="66" fillId="5" borderId="38" xfId="8" applyFont="1" applyFill="1" applyBorder="1" applyAlignment="1">
      <alignment horizontal="left" vertical="center"/>
    </xf>
    <xf numFmtId="0" fontId="66" fillId="5" borderId="1" xfId="8" applyFont="1" applyFill="1" applyBorder="1" applyAlignment="1">
      <alignment horizontal="left" vertical="center"/>
    </xf>
    <xf numFmtId="0" fontId="66" fillId="5" borderId="118" xfId="8" applyFont="1" applyFill="1" applyBorder="1" applyAlignment="1">
      <alignment horizontal="left" vertical="center"/>
    </xf>
    <xf numFmtId="0" fontId="26" fillId="0" borderId="2" xfId="8" applyFont="1" applyBorder="1" applyAlignment="1">
      <alignment horizontal="center" vertical="center" shrinkToFit="1"/>
    </xf>
    <xf numFmtId="0" fontId="26" fillId="0" borderId="79" xfId="8" applyFont="1" applyBorder="1" applyAlignment="1">
      <alignment horizontal="center" vertical="center" shrinkToFit="1"/>
    </xf>
    <xf numFmtId="0" fontId="26" fillId="0" borderId="3" xfId="8" applyFont="1" applyBorder="1" applyAlignment="1">
      <alignment horizontal="center" vertical="center"/>
    </xf>
    <xf numFmtId="0" fontId="26" fillId="0" borderId="41" xfId="8" applyFont="1" applyBorder="1" applyAlignment="1">
      <alignment horizontal="center" vertical="center"/>
    </xf>
    <xf numFmtId="0" fontId="26" fillId="0" borderId="3" xfId="8" applyFont="1" applyBorder="1" applyAlignment="1">
      <alignment horizontal="center" vertical="center" shrinkToFit="1"/>
    </xf>
    <xf numFmtId="0" fontId="26" fillId="0" borderId="81" xfId="8" applyFont="1" applyBorder="1" applyAlignment="1">
      <alignment horizontal="center" vertical="center" shrinkToFit="1"/>
    </xf>
    <xf numFmtId="0" fontId="65" fillId="0" borderId="36" xfId="8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6" fillId="0" borderId="2" xfId="8" applyFont="1" applyBorder="1" applyAlignment="1">
      <alignment horizontal="center" vertical="center"/>
    </xf>
    <xf numFmtId="0" fontId="29" fillId="0" borderId="13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29" fillId="0" borderId="82" xfId="8" applyFont="1" applyBorder="1" applyAlignment="1">
      <alignment horizontal="center" vertical="center"/>
    </xf>
    <xf numFmtId="0" fontId="24" fillId="0" borderId="27" xfId="8" applyFont="1" applyBorder="1" applyAlignment="1">
      <alignment horizontal="center" vertical="center"/>
    </xf>
    <xf numFmtId="0" fontId="29" fillId="0" borderId="13" xfId="8" applyFont="1" applyBorder="1" applyAlignment="1">
      <alignment vertical="center"/>
    </xf>
    <xf numFmtId="0" fontId="29" fillId="0" borderId="10" xfId="8" applyFont="1" applyBorder="1" applyAlignment="1">
      <alignment vertical="center"/>
    </xf>
    <xf numFmtId="0" fontId="29" fillId="0" borderId="82" xfId="8" applyFont="1" applyBorder="1" applyAlignment="1">
      <alignment vertical="center"/>
    </xf>
    <xf numFmtId="0" fontId="26" fillId="0" borderId="21" xfId="8" applyFont="1" applyBorder="1" applyAlignment="1">
      <alignment horizontal="center" vertical="center" shrinkToFit="1"/>
    </xf>
    <xf numFmtId="0" fontId="26" fillId="0" borderId="83" xfId="8" applyFont="1" applyBorder="1" applyAlignment="1">
      <alignment horizontal="center" vertical="center" shrinkToFit="1"/>
    </xf>
    <xf numFmtId="0" fontId="26" fillId="0" borderId="84" xfId="8" applyFont="1" applyBorder="1" applyAlignment="1">
      <alignment horizontal="center" vertical="center" shrinkToFit="1"/>
    </xf>
    <xf numFmtId="0" fontId="54" fillId="0" borderId="0" xfId="8" applyFont="1" applyAlignment="1">
      <alignment horizontal="center" vertical="center"/>
    </xf>
    <xf numFmtId="0" fontId="54" fillId="0" borderId="47" xfId="8" applyFont="1" applyBorder="1" applyAlignment="1">
      <alignment horizontal="center" vertical="center"/>
    </xf>
    <xf numFmtId="49" fontId="56" fillId="0" borderId="4" xfId="8" applyNumberFormat="1" applyFont="1" applyBorder="1" applyAlignment="1">
      <alignment horizontal="center" vertical="center"/>
    </xf>
    <xf numFmtId="49" fontId="56" fillId="0" borderId="42" xfId="8" applyNumberFormat="1" applyFont="1" applyBorder="1" applyAlignment="1">
      <alignment horizontal="center" vertical="center"/>
    </xf>
    <xf numFmtId="49" fontId="55" fillId="0" borderId="4" xfId="8" applyNumberFormat="1" applyFont="1" applyBorder="1" applyAlignment="1">
      <alignment horizontal="center" vertical="center"/>
    </xf>
    <xf numFmtId="49" fontId="55" fillId="0" borderId="42" xfId="8" applyNumberFormat="1" applyFont="1" applyBorder="1" applyAlignment="1">
      <alignment horizontal="center" vertical="center"/>
    </xf>
    <xf numFmtId="49" fontId="56" fillId="0" borderId="67" xfId="8" applyNumberFormat="1" applyFont="1" applyBorder="1" applyAlignment="1">
      <alignment horizontal="center" vertical="center"/>
    </xf>
    <xf numFmtId="3" fontId="56" fillId="3" borderId="4" xfId="8" applyNumberFormat="1" applyFont="1" applyFill="1" applyBorder="1" applyAlignment="1">
      <alignment horizontal="right" vertical="center"/>
    </xf>
    <xf numFmtId="3" fontId="56" fillId="3" borderId="67" xfId="8" applyNumberFormat="1" applyFont="1" applyFill="1" applyBorder="1" applyAlignment="1">
      <alignment horizontal="right" vertical="center"/>
    </xf>
    <xf numFmtId="3" fontId="56" fillId="3" borderId="42" xfId="8" applyNumberFormat="1" applyFont="1" applyFill="1" applyBorder="1" applyAlignment="1">
      <alignment horizontal="right" vertical="center"/>
    </xf>
    <xf numFmtId="0" fontId="58" fillId="5" borderId="119" xfId="8" applyFont="1" applyFill="1" applyBorder="1" applyAlignment="1">
      <alignment horizontal="center" vertical="center" shrinkToFit="1"/>
    </xf>
    <xf numFmtId="0" fontId="58" fillId="5" borderId="120" xfId="8" applyFont="1" applyFill="1" applyBorder="1" applyAlignment="1">
      <alignment horizontal="center" vertical="center" shrinkToFit="1"/>
    </xf>
    <xf numFmtId="0" fontId="55" fillId="0" borderId="52" xfId="8" applyFont="1" applyBorder="1" applyAlignment="1">
      <alignment horizontal="center" vertical="center"/>
    </xf>
    <xf numFmtId="0" fontId="75" fillId="0" borderId="53" xfId="0" applyFont="1" applyBorder="1" applyAlignment="1">
      <alignment vertical="center"/>
    </xf>
    <xf numFmtId="49" fontId="56" fillId="0" borderId="4" xfId="8" applyNumberFormat="1" applyFont="1" applyBorder="1" applyAlignment="1">
      <alignment horizontal="center" vertical="center" shrinkToFit="1"/>
    </xf>
    <xf numFmtId="49" fontId="56" fillId="0" borderId="67" xfId="8" applyNumberFormat="1" applyFont="1" applyBorder="1" applyAlignment="1">
      <alignment horizontal="center" vertical="center" shrinkToFit="1"/>
    </xf>
    <xf numFmtId="0" fontId="0" fillId="0" borderId="67" xfId="0" applyBorder="1" applyAlignment="1">
      <alignment vertical="center"/>
    </xf>
    <xf numFmtId="0" fontId="0" fillId="0" borderId="42" xfId="0" applyBorder="1" applyAlignment="1">
      <alignment vertical="center"/>
    </xf>
    <xf numFmtId="49" fontId="58" fillId="0" borderId="4" xfId="8" applyNumberFormat="1" applyFont="1" applyBorder="1" applyAlignment="1">
      <alignment horizontal="center" vertical="center"/>
    </xf>
    <xf numFmtId="49" fontId="58" fillId="0" borderId="67" xfId="8" applyNumberFormat="1" applyFont="1" applyBorder="1" applyAlignment="1">
      <alignment horizontal="center" vertical="center"/>
    </xf>
    <xf numFmtId="49" fontId="58" fillId="0" borderId="42" xfId="8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5" fillId="0" borderId="76" xfId="8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9" fillId="0" borderId="77" xfId="8" applyFont="1" applyBorder="1" applyAlignment="1">
      <alignment horizontal="center" vertical="center"/>
    </xf>
    <xf numFmtId="0" fontId="29" fillId="0" borderId="27" xfId="8" applyFont="1" applyBorder="1" applyAlignment="1">
      <alignment horizontal="center" vertical="center"/>
    </xf>
    <xf numFmtId="0" fontId="29" fillId="0" borderId="78" xfId="8" applyFont="1" applyBorder="1" applyAlignment="1">
      <alignment horizontal="center" vertical="center"/>
    </xf>
    <xf numFmtId="0" fontId="57" fillId="0" borderId="0" xfId="8" applyFont="1" applyAlignment="1">
      <alignment horizontal="center" vertical="center"/>
    </xf>
    <xf numFmtId="0" fontId="57" fillId="0" borderId="47" xfId="8" applyFont="1" applyBorder="1" applyAlignment="1">
      <alignment horizontal="center" vertical="center"/>
    </xf>
    <xf numFmtId="0" fontId="26" fillId="0" borderId="41" xfId="8" applyFont="1" applyBorder="1" applyAlignment="1">
      <alignment horizontal="center" vertical="center" shrinkToFit="1"/>
    </xf>
    <xf numFmtId="0" fontId="55" fillId="0" borderId="4" xfId="8" applyFont="1" applyBorder="1" applyAlignment="1">
      <alignment horizontal="center" vertical="center"/>
    </xf>
    <xf numFmtId="0" fontId="55" fillId="0" borderId="67" xfId="8" applyFont="1" applyBorder="1" applyAlignment="1">
      <alignment horizontal="center" vertical="center"/>
    </xf>
    <xf numFmtId="0" fontId="55" fillId="0" borderId="42" xfId="8" applyFont="1" applyBorder="1" applyAlignment="1">
      <alignment horizontal="center" vertical="center"/>
    </xf>
    <xf numFmtId="0" fontId="29" fillId="0" borderId="55" xfId="8" applyFont="1" applyBorder="1" applyAlignment="1">
      <alignment horizontal="center" vertical="center"/>
    </xf>
    <xf numFmtId="0" fontId="29" fillId="0" borderId="56" xfId="8" applyFont="1" applyBorder="1" applyAlignment="1">
      <alignment horizontal="center" vertical="center"/>
    </xf>
    <xf numFmtId="0" fontId="26" fillId="0" borderId="12" xfId="8" applyFont="1" applyBorder="1" applyAlignment="1">
      <alignment horizontal="center" vertical="center" shrinkToFit="1"/>
    </xf>
    <xf numFmtId="0" fontId="26" fillId="0" borderId="45" xfId="8" applyFont="1" applyBorder="1" applyAlignment="1">
      <alignment horizontal="center" vertical="center" shrinkToFit="1"/>
    </xf>
    <xf numFmtId="0" fontId="26" fillId="0" borderId="80" xfId="8" applyFont="1" applyBorder="1" applyAlignment="1">
      <alignment horizontal="center" vertical="center" shrinkToFit="1"/>
    </xf>
  </cellXfs>
  <cellStyles count="10">
    <cellStyle name="桁区切り" xfId="1" builtinId="6"/>
    <cellStyle name="桁区切り 2 2" xfId="2" xr:uid="{00000000-0005-0000-0000-000001000000}"/>
    <cellStyle name="標準" xfId="0" builtinId="0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選別申込書 H26.4" xfId="8" xr:uid="{00000000-0005-0000-0000-00000B000000}"/>
    <cellStyle name="未定義" xfId="9" xr:uid="{00000000-0005-0000-0000-00000C000000}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60"/>
  <sheetViews>
    <sheetView zoomScale="75" zoomScaleNormal="75" workbookViewId="0">
      <selection activeCell="X16" sqref="X16"/>
    </sheetView>
  </sheetViews>
  <sheetFormatPr defaultColWidth="8.875" defaultRowHeight="14.25"/>
  <cols>
    <col min="1" max="1" width="4.625" style="1" customWidth="1"/>
    <col min="2" max="2" width="6.625" style="1" customWidth="1"/>
    <col min="3" max="4" width="12.125" style="1" customWidth="1"/>
    <col min="5" max="5" width="12.375" style="1" customWidth="1"/>
    <col min="6" max="6" width="12.625" style="1" customWidth="1"/>
    <col min="7" max="7" width="4.625" style="1" customWidth="1"/>
    <col min="8" max="8" width="7.125" style="1" customWidth="1"/>
    <col min="9" max="9" width="12.125" style="1" customWidth="1"/>
    <col min="10" max="10" width="13.125" style="1" customWidth="1"/>
    <col min="11" max="12" width="12.625" style="1" customWidth="1"/>
    <col min="13" max="13" width="1.625" style="9" customWidth="1"/>
    <col min="14" max="16384" width="8.875" style="9"/>
  </cols>
  <sheetData>
    <row r="1" spans="1:15" ht="24">
      <c r="A1" s="181"/>
      <c r="C1" s="2"/>
      <c r="D1" s="3"/>
      <c r="E1" s="4"/>
      <c r="F1" s="4"/>
      <c r="H1" s="5"/>
      <c r="I1" s="6"/>
      <c r="J1" s="7"/>
      <c r="K1" s="7"/>
      <c r="L1" s="8"/>
    </row>
    <row r="2" spans="1:15" ht="36" customHeight="1">
      <c r="A2" s="10"/>
      <c r="B2" s="11"/>
      <c r="C2" s="11"/>
      <c r="D2" s="11"/>
      <c r="E2" s="315" t="s">
        <v>86</v>
      </c>
      <c r="F2" s="316"/>
      <c r="G2" s="316"/>
      <c r="H2" s="316"/>
      <c r="I2" s="316"/>
      <c r="J2" s="317" t="s">
        <v>226</v>
      </c>
      <c r="K2" s="317"/>
      <c r="L2" s="317"/>
    </row>
    <row r="3" spans="1:15" ht="29.25" customHeight="1" thickBot="1">
      <c r="A3" s="318" t="s">
        <v>87</v>
      </c>
      <c r="B3" s="319"/>
      <c r="C3" s="319"/>
      <c r="D3" s="319"/>
      <c r="E3" s="319"/>
      <c r="F3" s="12"/>
      <c r="G3" s="13"/>
      <c r="H3" s="14"/>
      <c r="I3" s="320" t="s">
        <v>88</v>
      </c>
      <c r="J3" s="322" t="s">
        <v>227</v>
      </c>
      <c r="K3" s="323"/>
      <c r="L3" s="323"/>
      <c r="N3" s="15"/>
      <c r="O3" s="15"/>
    </row>
    <row r="4" spans="1:15" ht="22.5" customHeight="1" thickBot="1">
      <c r="A4" s="16"/>
      <c r="B4" s="17"/>
      <c r="C4" s="221" t="s">
        <v>232</v>
      </c>
      <c r="D4" s="222"/>
      <c r="E4" s="222"/>
      <c r="F4" s="223"/>
      <c r="G4" s="224"/>
      <c r="H4" s="18"/>
      <c r="I4" s="321"/>
      <c r="J4" s="324" t="s">
        <v>89</v>
      </c>
      <c r="K4" s="325"/>
      <c r="L4" s="325"/>
      <c r="N4" s="15"/>
      <c r="O4" s="15"/>
    </row>
    <row r="5" spans="1:15" ht="41.25" customHeight="1">
      <c r="A5" s="301" t="s">
        <v>90</v>
      </c>
      <c r="B5" s="302"/>
      <c r="C5" s="303"/>
      <c r="D5" s="304"/>
      <c r="E5" s="19" t="s">
        <v>91</v>
      </c>
      <c r="F5" s="305"/>
      <c r="G5" s="306"/>
      <c r="H5" s="306"/>
      <c r="I5" s="306"/>
      <c r="J5" s="306"/>
      <c r="K5" s="306"/>
      <c r="L5" s="307"/>
      <c r="N5" s="15"/>
      <c r="O5" s="15"/>
    </row>
    <row r="6" spans="1:15" ht="30" customHeight="1">
      <c r="A6" s="308" t="s">
        <v>92</v>
      </c>
      <c r="B6" s="309"/>
      <c r="C6" s="310"/>
      <c r="D6" s="311"/>
      <c r="E6" s="20" t="s">
        <v>93</v>
      </c>
      <c r="F6" s="312"/>
      <c r="G6" s="313"/>
      <c r="H6" s="313"/>
      <c r="I6" s="313"/>
      <c r="J6" s="313"/>
      <c r="K6" s="313"/>
      <c r="L6" s="314"/>
      <c r="N6" s="15"/>
      <c r="O6" s="15"/>
    </row>
    <row r="7" spans="1:15" ht="30" customHeight="1">
      <c r="A7" s="275" t="s">
        <v>94</v>
      </c>
      <c r="B7" s="296"/>
      <c r="C7" s="297">
        <f>SUM(K50)</f>
        <v>0</v>
      </c>
      <c r="D7" s="298"/>
      <c r="E7" s="21" t="s">
        <v>95</v>
      </c>
      <c r="F7" s="294"/>
      <c r="G7" s="299"/>
      <c r="H7" s="299"/>
      <c r="I7" s="300"/>
      <c r="J7" s="21" t="s">
        <v>96</v>
      </c>
      <c r="K7" s="294"/>
      <c r="L7" s="295"/>
      <c r="N7" s="15"/>
      <c r="O7" s="15"/>
    </row>
    <row r="8" spans="1:15" ht="23.25" customHeight="1">
      <c r="A8" s="275" t="s">
        <v>97</v>
      </c>
      <c r="B8" s="276"/>
      <c r="C8" s="22" t="s">
        <v>98</v>
      </c>
      <c r="D8" s="23" t="s">
        <v>99</v>
      </c>
      <c r="E8" s="24" t="s">
        <v>100</v>
      </c>
      <c r="F8" s="25" t="s">
        <v>101</v>
      </c>
      <c r="G8" s="277" t="s">
        <v>102</v>
      </c>
      <c r="H8" s="278"/>
      <c r="I8" s="279"/>
      <c r="J8" s="24" t="s">
        <v>103</v>
      </c>
      <c r="K8" s="280"/>
      <c r="L8" s="281"/>
      <c r="N8" s="15"/>
      <c r="O8" s="15"/>
    </row>
    <row r="9" spans="1:15" ht="26.25" customHeight="1" thickBot="1">
      <c r="A9" s="286" t="s">
        <v>104</v>
      </c>
      <c r="B9" s="287"/>
      <c r="C9" s="26"/>
      <c r="D9" s="27" t="s">
        <v>105</v>
      </c>
      <c r="E9" s="28"/>
      <c r="F9" s="29" t="s">
        <v>216</v>
      </c>
      <c r="G9" s="288"/>
      <c r="H9" s="289"/>
      <c r="I9" s="290"/>
      <c r="J9" s="30" t="s">
        <v>106</v>
      </c>
      <c r="K9" s="291"/>
      <c r="L9" s="292"/>
      <c r="N9" s="15"/>
      <c r="O9" s="15"/>
    </row>
    <row r="10" spans="1:15" ht="8.25" customHeight="1" thickBot="1">
      <c r="N10" s="15"/>
      <c r="O10" s="15"/>
    </row>
    <row r="11" spans="1:15" ht="20.25" customHeight="1" thickBot="1">
      <c r="A11" s="225" t="s">
        <v>5</v>
      </c>
      <c r="B11" s="226" t="s">
        <v>107</v>
      </c>
      <c r="C11" s="227" t="s">
        <v>0</v>
      </c>
      <c r="D11" s="227" t="s">
        <v>108</v>
      </c>
      <c r="E11" s="227" t="s">
        <v>109</v>
      </c>
      <c r="F11" s="228" t="s">
        <v>225</v>
      </c>
      <c r="G11" s="229" t="s">
        <v>5</v>
      </c>
      <c r="H11" s="230" t="s">
        <v>107</v>
      </c>
      <c r="I11" s="230" t="s">
        <v>0</v>
      </c>
      <c r="J11" s="230" t="s">
        <v>108</v>
      </c>
      <c r="K11" s="230" t="s">
        <v>109</v>
      </c>
      <c r="L11" s="231" t="s">
        <v>225</v>
      </c>
      <c r="N11" s="15"/>
      <c r="O11" s="15"/>
    </row>
    <row r="12" spans="1:15" ht="21.75" customHeight="1">
      <c r="A12" s="282" t="s">
        <v>110</v>
      </c>
      <c r="B12" s="146">
        <v>1</v>
      </c>
      <c r="C12" s="147" t="s">
        <v>111</v>
      </c>
      <c r="D12" s="31">
        <v>2900</v>
      </c>
      <c r="E12" s="143"/>
      <c r="F12" s="148"/>
      <c r="G12" s="293" t="s">
        <v>112</v>
      </c>
      <c r="H12" s="157">
        <v>36</v>
      </c>
      <c r="I12" s="158" t="s">
        <v>113</v>
      </c>
      <c r="J12" s="32">
        <v>2300</v>
      </c>
      <c r="K12" s="159"/>
      <c r="L12" s="160"/>
    </row>
    <row r="13" spans="1:15" ht="21.75" customHeight="1">
      <c r="A13" s="283"/>
      <c r="B13" s="128">
        <v>2</v>
      </c>
      <c r="C13" s="129" t="s">
        <v>114</v>
      </c>
      <c r="D13" s="33">
        <v>2325</v>
      </c>
      <c r="E13" s="130"/>
      <c r="F13" s="131"/>
      <c r="G13" s="285"/>
      <c r="H13" s="133">
        <v>37</v>
      </c>
      <c r="I13" s="134" t="s">
        <v>115</v>
      </c>
      <c r="J13" s="33">
        <v>1825</v>
      </c>
      <c r="K13" s="130"/>
      <c r="L13" s="135"/>
    </row>
    <row r="14" spans="1:15" ht="21.75" customHeight="1">
      <c r="A14" s="282" t="s">
        <v>116</v>
      </c>
      <c r="B14" s="128">
        <v>3</v>
      </c>
      <c r="C14" s="129" t="s">
        <v>117</v>
      </c>
      <c r="D14" s="33">
        <v>3400</v>
      </c>
      <c r="E14" s="130"/>
      <c r="F14" s="131"/>
      <c r="G14" s="284" t="s">
        <v>118</v>
      </c>
      <c r="H14" s="133">
        <v>38</v>
      </c>
      <c r="I14" s="134" t="s">
        <v>119</v>
      </c>
      <c r="J14" s="33">
        <v>3725</v>
      </c>
      <c r="K14" s="130"/>
      <c r="L14" s="135"/>
    </row>
    <row r="15" spans="1:15" ht="21.75" customHeight="1">
      <c r="A15" s="283"/>
      <c r="B15" s="128">
        <v>4</v>
      </c>
      <c r="C15" s="129" t="s">
        <v>120</v>
      </c>
      <c r="D15" s="33">
        <v>3450</v>
      </c>
      <c r="E15" s="130"/>
      <c r="F15" s="131"/>
      <c r="G15" s="285"/>
      <c r="H15" s="133">
        <v>39</v>
      </c>
      <c r="I15" s="134" t="s">
        <v>121</v>
      </c>
      <c r="J15" s="33">
        <v>575</v>
      </c>
      <c r="K15" s="130"/>
      <c r="L15" s="135"/>
    </row>
    <row r="16" spans="1:15" ht="21.75" customHeight="1">
      <c r="A16" s="282" t="s">
        <v>5</v>
      </c>
      <c r="B16" s="128">
        <v>5</v>
      </c>
      <c r="C16" s="129" t="s">
        <v>122</v>
      </c>
      <c r="D16" s="33">
        <v>1025</v>
      </c>
      <c r="E16" s="130"/>
      <c r="F16" s="131"/>
      <c r="G16" s="284" t="s">
        <v>123</v>
      </c>
      <c r="H16" s="133">
        <v>40</v>
      </c>
      <c r="I16" s="134" t="s">
        <v>124</v>
      </c>
      <c r="J16" s="33">
        <v>1525</v>
      </c>
      <c r="K16" s="152"/>
      <c r="L16" s="135"/>
    </row>
    <row r="17" spans="1:12" ht="21.75" customHeight="1" thickBot="1">
      <c r="A17" s="283"/>
      <c r="B17" s="128">
        <v>6</v>
      </c>
      <c r="C17" s="129" t="s">
        <v>125</v>
      </c>
      <c r="D17" s="33">
        <v>650</v>
      </c>
      <c r="E17" s="130"/>
      <c r="F17" s="131"/>
      <c r="G17" s="285"/>
      <c r="H17" s="133">
        <v>41</v>
      </c>
      <c r="I17" s="137" t="s">
        <v>126</v>
      </c>
      <c r="J17" s="34">
        <v>1150</v>
      </c>
      <c r="K17" s="161"/>
      <c r="L17" s="138"/>
    </row>
    <row r="18" spans="1:12" ht="21.75" customHeight="1" thickBot="1">
      <c r="A18" s="136"/>
      <c r="B18" s="139">
        <v>7</v>
      </c>
      <c r="C18" s="140" t="s">
        <v>127</v>
      </c>
      <c r="D18" s="33">
        <v>900</v>
      </c>
      <c r="E18" s="130"/>
      <c r="F18" s="131"/>
      <c r="G18" s="232"/>
      <c r="H18" s="233" t="s">
        <v>128</v>
      </c>
      <c r="I18" s="234"/>
      <c r="J18" s="235">
        <f>SUM(J12:J17)</f>
        <v>11100</v>
      </c>
      <c r="K18" s="235">
        <f>SUM(K12:K17)</f>
        <v>0</v>
      </c>
      <c r="L18" s="236"/>
    </row>
    <row r="19" spans="1:12" ht="21.75" customHeight="1" thickBot="1">
      <c r="A19" s="237" t="s">
        <v>129</v>
      </c>
      <c r="B19" s="238" t="s">
        <v>128</v>
      </c>
      <c r="C19" s="238"/>
      <c r="D19" s="239">
        <f>SUM(D12:D18)</f>
        <v>14650</v>
      </c>
      <c r="E19" s="235">
        <f>SUM(E12:E18)</f>
        <v>0</v>
      </c>
      <c r="F19" s="240"/>
      <c r="G19" s="132" t="s">
        <v>130</v>
      </c>
      <c r="H19" s="141">
        <v>42</v>
      </c>
      <c r="I19" s="142" t="s">
        <v>131</v>
      </c>
      <c r="J19" s="31">
        <v>2275</v>
      </c>
      <c r="K19" s="143"/>
      <c r="L19" s="144"/>
    </row>
    <row r="20" spans="1:12" ht="21.75" customHeight="1">
      <c r="A20" s="145"/>
      <c r="B20" s="146">
        <v>8</v>
      </c>
      <c r="C20" s="147" t="s">
        <v>132</v>
      </c>
      <c r="D20" s="31">
        <v>2175</v>
      </c>
      <c r="E20" s="143"/>
      <c r="F20" s="148"/>
      <c r="G20" s="132" t="s">
        <v>133</v>
      </c>
      <c r="H20" s="133">
        <v>43</v>
      </c>
      <c r="I20" s="134" t="s">
        <v>134</v>
      </c>
      <c r="J20" s="33">
        <v>2400</v>
      </c>
      <c r="K20" s="130"/>
      <c r="L20" s="135"/>
    </row>
    <row r="21" spans="1:12" ht="21.75" customHeight="1">
      <c r="A21" s="149"/>
      <c r="B21" s="128">
        <v>9</v>
      </c>
      <c r="C21" s="129" t="s">
        <v>135</v>
      </c>
      <c r="D21" s="33">
        <v>925</v>
      </c>
      <c r="E21" s="130"/>
      <c r="F21" s="131"/>
      <c r="G21" s="132" t="s">
        <v>136</v>
      </c>
      <c r="H21" s="133">
        <v>44</v>
      </c>
      <c r="I21" s="134" t="s">
        <v>137</v>
      </c>
      <c r="J21" s="33">
        <v>2525</v>
      </c>
      <c r="K21" s="130"/>
      <c r="L21" s="135"/>
    </row>
    <row r="22" spans="1:12" ht="21.75" customHeight="1" thickBot="1">
      <c r="A22" s="149"/>
      <c r="B22" s="128">
        <v>10</v>
      </c>
      <c r="C22" s="129" t="s">
        <v>138</v>
      </c>
      <c r="D22" s="33">
        <v>2600</v>
      </c>
      <c r="E22" s="130"/>
      <c r="F22" s="131"/>
      <c r="G22" s="132" t="s">
        <v>123</v>
      </c>
      <c r="H22" s="133">
        <v>45</v>
      </c>
      <c r="I22" s="134" t="s">
        <v>139</v>
      </c>
      <c r="J22" s="33">
        <v>1575</v>
      </c>
      <c r="K22" s="130"/>
      <c r="L22" s="135"/>
    </row>
    <row r="23" spans="1:12" ht="21.75" customHeight="1" thickBot="1">
      <c r="A23" s="127" t="s">
        <v>41</v>
      </c>
      <c r="B23" s="128">
        <v>11</v>
      </c>
      <c r="C23" s="129" t="s">
        <v>140</v>
      </c>
      <c r="D23" s="33">
        <v>2500</v>
      </c>
      <c r="E23" s="130"/>
      <c r="F23" s="131"/>
      <c r="G23" s="232"/>
      <c r="H23" s="233" t="s">
        <v>128</v>
      </c>
      <c r="I23" s="241"/>
      <c r="J23" s="235">
        <f>SUM(J19:J22)</f>
        <v>8775</v>
      </c>
      <c r="K23" s="235">
        <f>SUM(K19:K22)</f>
        <v>0</v>
      </c>
      <c r="L23" s="236"/>
    </row>
    <row r="24" spans="1:12" ht="21.75" customHeight="1">
      <c r="A24" s="127"/>
      <c r="B24" s="128">
        <v>12</v>
      </c>
      <c r="C24" s="129" t="s">
        <v>141</v>
      </c>
      <c r="D24" s="33">
        <v>1675</v>
      </c>
      <c r="E24" s="130"/>
      <c r="F24" s="131"/>
      <c r="G24" s="150"/>
      <c r="H24" s="141">
        <v>46</v>
      </c>
      <c r="I24" s="142" t="s">
        <v>142</v>
      </c>
      <c r="J24" s="31">
        <v>3400</v>
      </c>
      <c r="K24" s="143"/>
      <c r="L24" s="144"/>
    </row>
    <row r="25" spans="1:12" ht="21.75" customHeight="1">
      <c r="A25" s="127"/>
      <c r="B25" s="128">
        <v>13</v>
      </c>
      <c r="C25" s="129" t="s">
        <v>143</v>
      </c>
      <c r="D25" s="33">
        <v>4900</v>
      </c>
      <c r="E25" s="130"/>
      <c r="F25" s="131"/>
      <c r="G25" s="150"/>
      <c r="H25" s="133">
        <v>47</v>
      </c>
      <c r="I25" s="134" t="s">
        <v>144</v>
      </c>
      <c r="J25" s="33">
        <v>1300</v>
      </c>
      <c r="K25" s="130"/>
      <c r="L25" s="135"/>
    </row>
    <row r="26" spans="1:12" ht="21.75" customHeight="1">
      <c r="A26" s="127" t="s">
        <v>44</v>
      </c>
      <c r="B26" s="128">
        <v>14</v>
      </c>
      <c r="C26" s="129" t="s">
        <v>145</v>
      </c>
      <c r="D26" s="33">
        <v>3000</v>
      </c>
      <c r="E26" s="130"/>
      <c r="F26" s="131"/>
      <c r="G26" s="150"/>
      <c r="H26" s="133">
        <v>48</v>
      </c>
      <c r="I26" s="134" t="s">
        <v>146</v>
      </c>
      <c r="J26" s="33">
        <v>2125</v>
      </c>
      <c r="K26" s="130"/>
      <c r="L26" s="135"/>
    </row>
    <row r="27" spans="1:12" ht="21.75" customHeight="1">
      <c r="A27" s="127"/>
      <c r="B27" s="128">
        <v>15</v>
      </c>
      <c r="C27" s="129" t="s">
        <v>147</v>
      </c>
      <c r="D27" s="33">
        <v>2175</v>
      </c>
      <c r="E27" s="130"/>
      <c r="F27" s="131"/>
      <c r="G27" s="132" t="s">
        <v>148</v>
      </c>
      <c r="H27" s="133">
        <v>49</v>
      </c>
      <c r="I27" s="134" t="s">
        <v>149</v>
      </c>
      <c r="J27" s="33">
        <v>2775</v>
      </c>
      <c r="K27" s="130"/>
      <c r="L27" s="135"/>
    </row>
    <row r="28" spans="1:12" ht="21.75" customHeight="1">
      <c r="A28" s="127"/>
      <c r="B28" s="128">
        <v>16</v>
      </c>
      <c r="C28" s="129" t="s">
        <v>150</v>
      </c>
      <c r="D28" s="33">
        <v>2125</v>
      </c>
      <c r="E28" s="130"/>
      <c r="F28" s="131"/>
      <c r="G28" s="132"/>
      <c r="H28" s="133">
        <v>50</v>
      </c>
      <c r="I28" s="134" t="s">
        <v>151</v>
      </c>
      <c r="J28" s="33">
        <v>2500</v>
      </c>
      <c r="K28" s="130"/>
      <c r="L28" s="135"/>
    </row>
    <row r="29" spans="1:12" ht="21.75" customHeight="1">
      <c r="A29" s="127" t="s">
        <v>152</v>
      </c>
      <c r="B29" s="128">
        <v>17</v>
      </c>
      <c r="C29" s="129" t="s">
        <v>153</v>
      </c>
      <c r="D29" s="33">
        <v>3975</v>
      </c>
      <c r="E29" s="130"/>
      <c r="F29" s="131"/>
      <c r="G29" s="132"/>
      <c r="H29" s="133">
        <v>51</v>
      </c>
      <c r="I29" s="134" t="s">
        <v>154</v>
      </c>
      <c r="J29" s="33">
        <v>2100</v>
      </c>
      <c r="K29" s="130"/>
      <c r="L29" s="135"/>
    </row>
    <row r="30" spans="1:12" ht="21.75" customHeight="1">
      <c r="A30" s="127"/>
      <c r="B30" s="128">
        <v>18</v>
      </c>
      <c r="C30" s="129" t="s">
        <v>155</v>
      </c>
      <c r="D30" s="33">
        <v>3000</v>
      </c>
      <c r="E30" s="130"/>
      <c r="F30" s="131"/>
      <c r="G30" s="132"/>
      <c r="H30" s="133">
        <v>52</v>
      </c>
      <c r="I30" s="134" t="s">
        <v>156</v>
      </c>
      <c r="J30" s="33">
        <v>2225</v>
      </c>
      <c r="K30" s="130"/>
      <c r="L30" s="135"/>
    </row>
    <row r="31" spans="1:12" ht="21.75" customHeight="1">
      <c r="A31" s="127"/>
      <c r="B31" s="128">
        <v>19</v>
      </c>
      <c r="C31" s="129" t="s">
        <v>157</v>
      </c>
      <c r="D31" s="33">
        <v>1625</v>
      </c>
      <c r="E31" s="130"/>
      <c r="F31" s="131"/>
      <c r="G31" s="132" t="s">
        <v>158</v>
      </c>
      <c r="H31" s="133">
        <v>53</v>
      </c>
      <c r="I31" s="134" t="s">
        <v>159</v>
      </c>
      <c r="J31" s="33">
        <v>1775</v>
      </c>
      <c r="K31" s="130"/>
      <c r="L31" s="135"/>
    </row>
    <row r="32" spans="1:12" ht="21.75" customHeight="1">
      <c r="A32" s="127" t="s">
        <v>5</v>
      </c>
      <c r="B32" s="128">
        <v>20</v>
      </c>
      <c r="C32" s="129" t="s">
        <v>160</v>
      </c>
      <c r="D32" s="33">
        <v>2300</v>
      </c>
      <c r="E32" s="130"/>
      <c r="F32" s="131"/>
      <c r="G32" s="132"/>
      <c r="H32" s="133">
        <v>54</v>
      </c>
      <c r="I32" s="134" t="s">
        <v>161</v>
      </c>
      <c r="J32" s="33">
        <v>1425</v>
      </c>
      <c r="K32" s="130"/>
      <c r="L32" s="135"/>
    </row>
    <row r="33" spans="1:12" ht="21.75" customHeight="1">
      <c r="A33" s="149"/>
      <c r="B33" s="128">
        <v>21</v>
      </c>
      <c r="C33" s="129" t="s">
        <v>162</v>
      </c>
      <c r="D33" s="33">
        <v>3275</v>
      </c>
      <c r="E33" s="130"/>
      <c r="F33" s="131"/>
      <c r="G33" s="132"/>
      <c r="H33" s="133">
        <v>55</v>
      </c>
      <c r="I33" s="134" t="s">
        <v>163</v>
      </c>
      <c r="J33" s="33">
        <v>1550</v>
      </c>
      <c r="K33" s="130"/>
      <c r="L33" s="135"/>
    </row>
    <row r="34" spans="1:12" ht="21.75" customHeight="1" thickBot="1">
      <c r="A34" s="149"/>
      <c r="B34" s="128">
        <v>22</v>
      </c>
      <c r="C34" s="129" t="s">
        <v>164</v>
      </c>
      <c r="D34" s="33">
        <v>2775</v>
      </c>
      <c r="E34" s="130"/>
      <c r="F34" s="131"/>
      <c r="G34" s="132"/>
      <c r="H34" s="133">
        <v>56</v>
      </c>
      <c r="I34" s="134" t="s">
        <v>165</v>
      </c>
      <c r="J34" s="33">
        <v>3700</v>
      </c>
      <c r="K34" s="130"/>
      <c r="L34" s="135"/>
    </row>
    <row r="35" spans="1:12" ht="21.75" customHeight="1" thickBot="1">
      <c r="A35" s="242"/>
      <c r="B35" s="233" t="s">
        <v>128</v>
      </c>
      <c r="C35" s="238"/>
      <c r="D35" s="235">
        <f>SUM(D20:D34)</f>
        <v>39025</v>
      </c>
      <c r="E35" s="235">
        <f>SUM(E20:E34)</f>
        <v>0</v>
      </c>
      <c r="F35" s="243"/>
      <c r="G35" s="132" t="s">
        <v>166</v>
      </c>
      <c r="H35" s="133">
        <v>57</v>
      </c>
      <c r="I35" s="134" t="s">
        <v>167</v>
      </c>
      <c r="J35" s="33">
        <v>2600</v>
      </c>
      <c r="K35" s="130"/>
      <c r="L35" s="135"/>
    </row>
    <row r="36" spans="1:12" ht="21.75" customHeight="1">
      <c r="A36" s="149"/>
      <c r="B36" s="146">
        <v>23</v>
      </c>
      <c r="C36" s="147" t="s">
        <v>168</v>
      </c>
      <c r="D36" s="34">
        <v>3275</v>
      </c>
      <c r="E36" s="143"/>
      <c r="F36" s="162"/>
      <c r="G36" s="132"/>
      <c r="H36" s="133">
        <v>58</v>
      </c>
      <c r="I36" s="134" t="s">
        <v>76</v>
      </c>
      <c r="J36" s="33">
        <v>3400</v>
      </c>
      <c r="K36" s="130"/>
      <c r="L36" s="163"/>
    </row>
    <row r="37" spans="1:12" ht="21.75" customHeight="1">
      <c r="A37" s="127"/>
      <c r="B37" s="146">
        <v>24</v>
      </c>
      <c r="C37" s="129" t="s">
        <v>169</v>
      </c>
      <c r="D37" s="33">
        <v>4150</v>
      </c>
      <c r="E37" s="130"/>
      <c r="F37" s="131"/>
      <c r="G37" s="132"/>
      <c r="H37" s="133">
        <v>59</v>
      </c>
      <c r="I37" s="134" t="s">
        <v>170</v>
      </c>
      <c r="J37" s="33">
        <v>2975</v>
      </c>
      <c r="K37" s="130"/>
      <c r="L37" s="135"/>
    </row>
    <row r="38" spans="1:12" ht="21.75" customHeight="1">
      <c r="A38" s="127" t="s">
        <v>41</v>
      </c>
      <c r="B38" s="146">
        <v>25</v>
      </c>
      <c r="C38" s="129" t="s">
        <v>171</v>
      </c>
      <c r="D38" s="33">
        <v>1450</v>
      </c>
      <c r="E38" s="130"/>
      <c r="F38" s="131"/>
      <c r="G38" s="132"/>
      <c r="H38" s="133">
        <v>60</v>
      </c>
      <c r="I38" s="134" t="s">
        <v>172</v>
      </c>
      <c r="J38" s="33">
        <v>2075</v>
      </c>
      <c r="K38" s="130"/>
      <c r="L38" s="135"/>
    </row>
    <row r="39" spans="1:12" ht="21.75" customHeight="1">
      <c r="A39" s="127"/>
      <c r="B39" s="146">
        <v>26</v>
      </c>
      <c r="C39" s="129" t="s">
        <v>173</v>
      </c>
      <c r="D39" s="33">
        <v>6250</v>
      </c>
      <c r="E39" s="130"/>
      <c r="F39" s="131"/>
      <c r="G39" s="132" t="s">
        <v>5</v>
      </c>
      <c r="H39" s="133">
        <v>61</v>
      </c>
      <c r="I39" s="134" t="s">
        <v>174</v>
      </c>
      <c r="J39" s="33">
        <v>3925</v>
      </c>
      <c r="K39" s="130"/>
      <c r="L39" s="163"/>
    </row>
    <row r="40" spans="1:12" ht="21.75" customHeight="1">
      <c r="A40" s="127"/>
      <c r="B40" s="146">
        <v>27</v>
      </c>
      <c r="C40" s="129" t="s">
        <v>175</v>
      </c>
      <c r="D40" s="33">
        <v>3550</v>
      </c>
      <c r="E40" s="130"/>
      <c r="F40" s="131"/>
      <c r="G40" s="151"/>
      <c r="H40" s="133">
        <v>62</v>
      </c>
      <c r="I40" s="134" t="s">
        <v>176</v>
      </c>
      <c r="J40" s="33">
        <v>2225</v>
      </c>
      <c r="K40" s="130"/>
      <c r="L40" s="163"/>
    </row>
    <row r="41" spans="1:12" ht="21.75" customHeight="1">
      <c r="A41" s="127"/>
      <c r="B41" s="146">
        <v>28</v>
      </c>
      <c r="C41" s="129" t="s">
        <v>177</v>
      </c>
      <c r="D41" s="33">
        <v>3325</v>
      </c>
      <c r="E41" s="130"/>
      <c r="F41" s="131"/>
      <c r="G41" s="151"/>
      <c r="H41" s="133">
        <v>63</v>
      </c>
      <c r="I41" s="134" t="s">
        <v>178</v>
      </c>
      <c r="J41" s="33">
        <v>1550</v>
      </c>
      <c r="K41" s="130"/>
      <c r="L41" s="135"/>
    </row>
    <row r="42" spans="1:12" ht="21.75" customHeight="1">
      <c r="A42" s="127" t="s">
        <v>44</v>
      </c>
      <c r="B42" s="146">
        <v>29</v>
      </c>
      <c r="C42" s="129" t="s">
        <v>179</v>
      </c>
      <c r="D42" s="33">
        <v>1525</v>
      </c>
      <c r="E42" s="152"/>
      <c r="F42" s="131"/>
      <c r="G42" s="151"/>
      <c r="H42" s="133">
        <v>64</v>
      </c>
      <c r="I42" s="134" t="s">
        <v>180</v>
      </c>
      <c r="J42" s="33">
        <v>3475</v>
      </c>
      <c r="K42" s="130"/>
      <c r="L42" s="163"/>
    </row>
    <row r="43" spans="1:12" ht="21.75" customHeight="1" thickBot="1">
      <c r="A43" s="127"/>
      <c r="B43" s="146">
        <v>30</v>
      </c>
      <c r="C43" s="129" t="s">
        <v>48</v>
      </c>
      <c r="D43" s="33">
        <v>3200</v>
      </c>
      <c r="E43" s="152"/>
      <c r="F43" s="131"/>
      <c r="G43" s="151"/>
      <c r="H43" s="133">
        <v>65</v>
      </c>
      <c r="I43" s="134" t="s">
        <v>181</v>
      </c>
      <c r="J43" s="33">
        <v>1800</v>
      </c>
      <c r="K43" s="130"/>
      <c r="L43" s="135"/>
    </row>
    <row r="44" spans="1:12" ht="21.75" customHeight="1" thickBot="1">
      <c r="A44" s="127"/>
      <c r="B44" s="146">
        <v>31</v>
      </c>
      <c r="C44" s="129" t="s">
        <v>182</v>
      </c>
      <c r="D44" s="33">
        <v>3425</v>
      </c>
      <c r="E44" s="152"/>
      <c r="F44" s="131"/>
      <c r="G44" s="232"/>
      <c r="H44" s="233" t="s">
        <v>128</v>
      </c>
      <c r="I44" s="234"/>
      <c r="J44" s="235">
        <f>SUM(J24:J43)</f>
        <v>48900</v>
      </c>
      <c r="K44" s="235">
        <f>SUM(K24:K43)</f>
        <v>0</v>
      </c>
      <c r="L44" s="236"/>
    </row>
    <row r="45" spans="1:12" ht="21.75" customHeight="1">
      <c r="A45" s="127" t="s">
        <v>47</v>
      </c>
      <c r="B45" s="146">
        <v>32</v>
      </c>
      <c r="C45" s="129" t="s">
        <v>183</v>
      </c>
      <c r="D45" s="33">
        <v>3900</v>
      </c>
      <c r="E45" s="152"/>
      <c r="F45" s="131"/>
      <c r="G45" s="132" t="s">
        <v>184</v>
      </c>
      <c r="H45" s="141">
        <v>66</v>
      </c>
      <c r="I45" s="142" t="s">
        <v>185</v>
      </c>
      <c r="J45" s="31">
        <v>5925</v>
      </c>
      <c r="K45" s="143"/>
      <c r="L45" s="144"/>
    </row>
    <row r="46" spans="1:12" ht="21.75" customHeight="1">
      <c r="A46" s="127"/>
      <c r="B46" s="146">
        <v>33</v>
      </c>
      <c r="C46" s="129" t="s">
        <v>186</v>
      </c>
      <c r="D46" s="33">
        <v>3850</v>
      </c>
      <c r="E46" s="152"/>
      <c r="F46" s="131"/>
      <c r="G46" s="257" t="s">
        <v>219</v>
      </c>
      <c r="H46" s="133">
        <v>67</v>
      </c>
      <c r="I46" s="134" t="s">
        <v>187</v>
      </c>
      <c r="J46" s="33">
        <v>2000</v>
      </c>
      <c r="K46" s="130"/>
      <c r="L46" s="135"/>
    </row>
    <row r="47" spans="1:12" ht="21.75" customHeight="1">
      <c r="A47" s="127"/>
      <c r="B47" s="146">
        <v>34</v>
      </c>
      <c r="C47" s="129" t="s">
        <v>52</v>
      </c>
      <c r="D47" s="33">
        <v>3500</v>
      </c>
      <c r="E47" s="152"/>
      <c r="F47" s="131"/>
      <c r="G47" s="257"/>
      <c r="H47" s="133">
        <v>68</v>
      </c>
      <c r="I47" s="134" t="s">
        <v>222</v>
      </c>
      <c r="J47" s="33">
        <v>2050</v>
      </c>
      <c r="K47" s="130"/>
      <c r="L47" s="135"/>
    </row>
    <row r="48" spans="1:12" ht="21.75" customHeight="1" thickBot="1">
      <c r="A48" s="127" t="s">
        <v>5</v>
      </c>
      <c r="B48" s="146">
        <v>35</v>
      </c>
      <c r="C48" s="129" t="s">
        <v>189</v>
      </c>
      <c r="D48" s="33">
        <v>3125</v>
      </c>
      <c r="E48" s="152"/>
      <c r="F48" s="131"/>
      <c r="G48" s="153" t="s">
        <v>220</v>
      </c>
      <c r="H48" s="133">
        <v>69</v>
      </c>
      <c r="I48" s="154" t="s">
        <v>223</v>
      </c>
      <c r="J48" s="35">
        <v>1250</v>
      </c>
      <c r="K48" s="155"/>
      <c r="L48" s="156"/>
    </row>
    <row r="49" spans="1:12" ht="21.75" customHeight="1" thickBot="1">
      <c r="A49" s="242"/>
      <c r="B49" s="233" t="s">
        <v>128</v>
      </c>
      <c r="C49" s="244"/>
      <c r="D49" s="235">
        <f>SUM(D36:D48)</f>
        <v>44525</v>
      </c>
      <c r="E49" s="235">
        <f>SUM(E36:E48)</f>
        <v>0</v>
      </c>
      <c r="F49" s="245"/>
      <c r="G49" s="246" t="s">
        <v>188</v>
      </c>
      <c r="H49" s="247"/>
      <c r="I49" s="248"/>
      <c r="J49" s="249">
        <f>SUM(J45:J48)</f>
        <v>11225</v>
      </c>
      <c r="K49" s="249">
        <f>SUM(K45:K48)</f>
        <v>0</v>
      </c>
      <c r="L49" s="250"/>
    </row>
    <row r="50" spans="1:12" ht="21.75" customHeight="1" thickTop="1" thickBot="1">
      <c r="A50" s="36"/>
      <c r="B50" s="37"/>
      <c r="C50" s="38"/>
      <c r="D50" s="39"/>
      <c r="E50" s="177" t="s">
        <v>221</v>
      </c>
      <c r="F50" s="178"/>
      <c r="G50" s="251" t="s">
        <v>190</v>
      </c>
      <c r="H50" s="252"/>
      <c r="I50" s="253"/>
      <c r="J50" s="254">
        <f>SUM(D19,D35,D49,J18,J23,J44,J49)</f>
        <v>178200</v>
      </c>
      <c r="K50" s="255">
        <f>SUM(E19,K18,K23,E35,K44,K49,E49)</f>
        <v>0</v>
      </c>
      <c r="L50" s="256"/>
    </row>
    <row r="51" spans="1:12" ht="18.75" customHeight="1" thickTop="1">
      <c r="A51" s="261" t="s">
        <v>231</v>
      </c>
      <c r="B51" s="262"/>
      <c r="C51" s="262"/>
      <c r="D51" s="262"/>
      <c r="E51" s="173"/>
      <c r="F51" s="174"/>
      <c r="G51" s="178"/>
      <c r="H51" s="178"/>
      <c r="I51" s="178"/>
      <c r="J51" s="178"/>
      <c r="K51" s="178"/>
      <c r="L51" s="179"/>
    </row>
    <row r="52" spans="1:12" ht="18.75" customHeight="1" thickBot="1">
      <c r="A52" s="263"/>
      <c r="B52" s="264"/>
      <c r="C52" s="264"/>
      <c r="D52" s="264"/>
      <c r="E52" s="173"/>
      <c r="F52" s="174"/>
      <c r="G52" s="174"/>
      <c r="H52" s="174"/>
      <c r="I52" s="174"/>
      <c r="J52" s="174"/>
      <c r="K52" s="174"/>
      <c r="L52" s="175"/>
    </row>
    <row r="53" spans="1:12" ht="18.75" customHeight="1">
      <c r="A53" s="126" t="s">
        <v>214</v>
      </c>
      <c r="B53" s="125"/>
      <c r="C53" s="125"/>
      <c r="D53" s="125"/>
      <c r="E53" s="176"/>
      <c r="F53" s="174"/>
      <c r="G53" s="174"/>
      <c r="H53" s="174"/>
      <c r="I53" s="174"/>
      <c r="J53" s="174"/>
      <c r="K53" s="174"/>
      <c r="L53" s="175"/>
    </row>
    <row r="54" spans="1:12" ht="18.75" customHeight="1">
      <c r="A54" s="265" t="s">
        <v>229</v>
      </c>
      <c r="B54" s="266"/>
      <c r="C54" s="266"/>
      <c r="D54" s="266"/>
      <c r="E54" s="266"/>
      <c r="F54" s="266"/>
      <c r="G54" s="269"/>
      <c r="H54" s="270"/>
      <c r="I54" s="270"/>
      <c r="J54" s="270"/>
      <c r="K54" s="270"/>
      <c r="L54" s="271"/>
    </row>
    <row r="55" spans="1:12" ht="21" customHeight="1">
      <c r="A55" s="267" t="s">
        <v>215</v>
      </c>
      <c r="B55" s="268"/>
      <c r="C55" s="268"/>
      <c r="D55" s="268"/>
      <c r="E55" s="268"/>
      <c r="F55" s="268"/>
      <c r="G55" s="272"/>
      <c r="H55" s="273"/>
      <c r="I55" s="273"/>
      <c r="J55" s="273"/>
      <c r="K55" s="273"/>
      <c r="L55" s="274"/>
    </row>
    <row r="56" spans="1:12" ht="18.75">
      <c r="A56" s="43"/>
      <c r="B56" s="260"/>
      <c r="C56" s="260"/>
      <c r="D56" s="260"/>
      <c r="I56" s="44"/>
      <c r="K56" s="45"/>
    </row>
    <row r="57" spans="1:12">
      <c r="A57" s="46"/>
    </row>
    <row r="58" spans="1:12" ht="27" customHeight="1">
      <c r="G58" s="37"/>
      <c r="H58" s="40"/>
      <c r="I58" s="47"/>
      <c r="J58" s="48"/>
      <c r="K58" s="42"/>
      <c r="L58" s="49"/>
    </row>
    <row r="59" spans="1:12" ht="21">
      <c r="G59" s="40"/>
      <c r="H59" s="40"/>
      <c r="I59" s="40"/>
      <c r="J59" s="50"/>
      <c r="K59" s="51"/>
      <c r="L59" s="40"/>
    </row>
    <row r="60" spans="1:12" ht="17.25">
      <c r="G60" s="41"/>
      <c r="H60" s="258"/>
      <c r="I60" s="259"/>
      <c r="J60" s="52"/>
      <c r="K60" s="53"/>
      <c r="L60" s="54"/>
    </row>
  </sheetData>
  <mergeCells count="36">
    <mergeCell ref="E2:I2"/>
    <mergeCell ref="J2:L2"/>
    <mergeCell ref="A3:E3"/>
    <mergeCell ref="I3:I4"/>
    <mergeCell ref="J3:L3"/>
    <mergeCell ref="J4:L4"/>
    <mergeCell ref="K7:L7"/>
    <mergeCell ref="A7:B7"/>
    <mergeCell ref="C7:D7"/>
    <mergeCell ref="F7:I7"/>
    <mergeCell ref="A5:B5"/>
    <mergeCell ref="C5:D5"/>
    <mergeCell ref="F5:L5"/>
    <mergeCell ref="A6:B6"/>
    <mergeCell ref="C6:D6"/>
    <mergeCell ref="F6:L6"/>
    <mergeCell ref="A8:B8"/>
    <mergeCell ref="G8:I8"/>
    <mergeCell ref="K8:L8"/>
    <mergeCell ref="A16:A17"/>
    <mergeCell ref="G16:G17"/>
    <mergeCell ref="A9:B9"/>
    <mergeCell ref="G9:I9"/>
    <mergeCell ref="K9:L9"/>
    <mergeCell ref="A12:A13"/>
    <mergeCell ref="G12:G13"/>
    <mergeCell ref="A14:A15"/>
    <mergeCell ref="G14:G15"/>
    <mergeCell ref="G46:G47"/>
    <mergeCell ref="H60:I60"/>
    <mergeCell ref="B56:D56"/>
    <mergeCell ref="A51:D52"/>
    <mergeCell ref="A54:F54"/>
    <mergeCell ref="A55:F55"/>
    <mergeCell ref="G54:L54"/>
    <mergeCell ref="G55:L55"/>
  </mergeCells>
  <phoneticPr fontId="2"/>
  <printOptions horizontalCentered="1" verticalCentered="1"/>
  <pageMargins left="0" right="0" top="0.2362204724409449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H93"/>
  <sheetViews>
    <sheetView tabSelected="1" zoomScale="75" zoomScaleNormal="75" zoomScaleSheetLayoutView="50" workbookViewId="0">
      <selection activeCell="K25" sqref="K25"/>
    </sheetView>
  </sheetViews>
  <sheetFormatPr defaultRowHeight="20.25" customHeight="1"/>
  <cols>
    <col min="1" max="1" width="3.875" style="60" customWidth="1"/>
    <col min="2" max="2" width="3.625" style="60" customWidth="1"/>
    <col min="3" max="3" width="9.125" style="60" customWidth="1"/>
    <col min="4" max="4" width="7.625" style="56" customWidth="1"/>
    <col min="5" max="14" width="7.875" style="56" customWidth="1"/>
    <col min="15" max="15" width="8.875" style="56" customWidth="1"/>
    <col min="16" max="16" width="3.875" style="56" customWidth="1"/>
    <col min="17" max="17" width="3.625" style="56" customWidth="1"/>
    <col min="18" max="18" width="9.125" style="56" customWidth="1"/>
    <col min="19" max="19" width="7.625" style="56" customWidth="1"/>
    <col min="20" max="26" width="7.875" style="56" customWidth="1"/>
    <col min="27" max="27" width="7.625" style="56" customWidth="1"/>
    <col min="28" max="29" width="7.875" style="56" customWidth="1"/>
    <col min="30" max="30" width="8.875" style="56" customWidth="1"/>
    <col min="31" max="34" width="9" style="56"/>
    <col min="35" max="16384" width="9" style="57"/>
  </cols>
  <sheetData>
    <row r="1" spans="1:34" ht="20.25" customHeight="1">
      <c r="A1" s="181"/>
    </row>
    <row r="2" spans="1:34" ht="36.75" customHeight="1">
      <c r="A2" s="351"/>
      <c r="B2" s="352"/>
      <c r="C2" s="55" t="s">
        <v>191</v>
      </c>
      <c r="D2" s="353"/>
      <c r="E2" s="354"/>
      <c r="F2" s="355" t="s">
        <v>192</v>
      </c>
      <c r="G2" s="356"/>
      <c r="H2" s="353"/>
      <c r="I2" s="357"/>
      <c r="J2" s="357"/>
      <c r="K2" s="357"/>
      <c r="L2" s="357"/>
      <c r="M2" s="354"/>
      <c r="N2" s="55" t="s">
        <v>193</v>
      </c>
      <c r="O2" s="365"/>
      <c r="P2" s="366"/>
      <c r="Q2" s="366"/>
      <c r="R2" s="366"/>
      <c r="S2" s="366"/>
      <c r="T2" s="367"/>
      <c r="U2" s="368"/>
      <c r="V2" s="169" t="s">
        <v>218</v>
      </c>
      <c r="W2" s="164" t="s">
        <v>194</v>
      </c>
      <c r="X2" s="164" t="s">
        <v>195</v>
      </c>
      <c r="Y2" s="164" t="s">
        <v>196</v>
      </c>
      <c r="Z2" s="164" t="s">
        <v>197</v>
      </c>
      <c r="AA2" s="165" t="s">
        <v>198</v>
      </c>
      <c r="AB2" s="361" t="s">
        <v>234</v>
      </c>
      <c r="AC2" s="362"/>
    </row>
    <row r="3" spans="1:34" ht="32.25" customHeight="1">
      <c r="A3" s="379"/>
      <c r="B3" s="380"/>
      <c r="C3" s="55" t="s">
        <v>199</v>
      </c>
      <c r="D3" s="369"/>
      <c r="E3" s="372"/>
      <c r="F3" s="55" t="s">
        <v>200</v>
      </c>
      <c r="G3" s="358">
        <f>SUM(U46,W46,Y46,AA46,AC46)</f>
        <v>0</v>
      </c>
      <c r="H3" s="359"/>
      <c r="I3" s="359"/>
      <c r="J3" s="359"/>
      <c r="K3" s="360"/>
      <c r="L3" s="58" t="s">
        <v>201</v>
      </c>
      <c r="M3" s="59"/>
      <c r="N3" s="382" t="s">
        <v>202</v>
      </c>
      <c r="O3" s="383"/>
      <c r="P3" s="384"/>
      <c r="Q3" s="369"/>
      <c r="R3" s="370"/>
      <c r="S3" s="371"/>
      <c r="T3" s="170" t="s">
        <v>203</v>
      </c>
      <c r="U3" s="373"/>
      <c r="V3" s="374"/>
      <c r="W3" s="374"/>
      <c r="X3" s="375"/>
      <c r="Y3" s="167" t="s">
        <v>204</v>
      </c>
      <c r="Z3" s="168"/>
      <c r="AA3" s="166" t="s">
        <v>217</v>
      </c>
      <c r="AB3" s="363"/>
      <c r="AC3" s="364"/>
    </row>
    <row r="4" spans="1:34" ht="10.5" customHeight="1" thickBot="1"/>
    <row r="5" spans="1:34" ht="18" customHeight="1">
      <c r="A5" s="376" t="s">
        <v>5</v>
      </c>
      <c r="B5" s="341" t="s">
        <v>6</v>
      </c>
      <c r="C5" s="385" t="s">
        <v>1</v>
      </c>
      <c r="D5" s="387" t="s">
        <v>109</v>
      </c>
      <c r="E5" s="340" t="s">
        <v>2</v>
      </c>
      <c r="F5" s="340"/>
      <c r="G5" s="340" t="s">
        <v>7</v>
      </c>
      <c r="H5" s="340"/>
      <c r="I5" s="340"/>
      <c r="J5" s="340"/>
      <c r="K5" s="332" t="s">
        <v>3</v>
      </c>
      <c r="L5" s="332"/>
      <c r="M5" s="332" t="s">
        <v>4</v>
      </c>
      <c r="N5" s="333"/>
      <c r="P5" s="376" t="s">
        <v>5</v>
      </c>
      <c r="Q5" s="341" t="s">
        <v>6</v>
      </c>
      <c r="R5" s="345" t="s">
        <v>1</v>
      </c>
      <c r="S5" s="348" t="s">
        <v>109</v>
      </c>
      <c r="T5" s="340" t="s">
        <v>2</v>
      </c>
      <c r="U5" s="340"/>
      <c r="V5" s="340" t="s">
        <v>7</v>
      </c>
      <c r="W5" s="340"/>
      <c r="X5" s="340"/>
      <c r="Y5" s="340"/>
      <c r="Z5" s="332" t="s">
        <v>3</v>
      </c>
      <c r="AA5" s="332"/>
      <c r="AB5" s="332" t="s">
        <v>4</v>
      </c>
      <c r="AC5" s="333"/>
    </row>
    <row r="6" spans="1:34" ht="18" customHeight="1" thickBot="1">
      <c r="A6" s="377"/>
      <c r="B6" s="342"/>
      <c r="C6" s="342"/>
      <c r="D6" s="388"/>
      <c r="E6" s="334"/>
      <c r="F6" s="335"/>
      <c r="G6" s="334" t="s">
        <v>205</v>
      </c>
      <c r="H6" s="335"/>
      <c r="I6" s="334" t="s">
        <v>206</v>
      </c>
      <c r="J6" s="335"/>
      <c r="K6" s="336"/>
      <c r="L6" s="381"/>
      <c r="M6" s="336"/>
      <c r="N6" s="337"/>
      <c r="P6" s="377"/>
      <c r="Q6" s="342"/>
      <c r="R6" s="346"/>
      <c r="S6" s="349"/>
      <c r="T6" s="334"/>
      <c r="U6" s="335"/>
      <c r="V6" s="334" t="s">
        <v>205</v>
      </c>
      <c r="W6" s="335"/>
      <c r="X6" s="334" t="s">
        <v>206</v>
      </c>
      <c r="Y6" s="335"/>
      <c r="Z6" s="336"/>
      <c r="AA6" s="381"/>
      <c r="AB6" s="336"/>
      <c r="AC6" s="337"/>
    </row>
    <row r="7" spans="1:34" ht="16.5" customHeight="1" thickBot="1">
      <c r="A7" s="378"/>
      <c r="B7" s="343"/>
      <c r="C7" s="386"/>
      <c r="D7" s="389"/>
      <c r="E7" s="62" t="s">
        <v>207</v>
      </c>
      <c r="F7" s="63" t="s">
        <v>208</v>
      </c>
      <c r="G7" s="64" t="s">
        <v>207</v>
      </c>
      <c r="H7" s="65" t="s">
        <v>208</v>
      </c>
      <c r="I7" s="64" t="s">
        <v>207</v>
      </c>
      <c r="J7" s="65" t="s">
        <v>208</v>
      </c>
      <c r="K7" s="66" t="s">
        <v>207</v>
      </c>
      <c r="L7" s="67" t="s">
        <v>208</v>
      </c>
      <c r="M7" s="66" t="s">
        <v>207</v>
      </c>
      <c r="N7" s="63" t="s">
        <v>208</v>
      </c>
      <c r="O7" s="182" t="s">
        <v>230</v>
      </c>
      <c r="P7" s="378"/>
      <c r="Q7" s="343"/>
      <c r="R7" s="347"/>
      <c r="S7" s="350"/>
      <c r="T7" s="62" t="s">
        <v>207</v>
      </c>
      <c r="U7" s="65" t="s">
        <v>208</v>
      </c>
      <c r="V7" s="64" t="s">
        <v>207</v>
      </c>
      <c r="W7" s="63" t="s">
        <v>208</v>
      </c>
      <c r="X7" s="64" t="s">
        <v>207</v>
      </c>
      <c r="Y7" s="65" t="s">
        <v>208</v>
      </c>
      <c r="Z7" s="66" t="s">
        <v>207</v>
      </c>
      <c r="AA7" s="67" t="s">
        <v>208</v>
      </c>
      <c r="AB7" s="66" t="s">
        <v>207</v>
      </c>
      <c r="AC7" s="65" t="s">
        <v>208</v>
      </c>
      <c r="AD7" s="182" t="s">
        <v>230</v>
      </c>
    </row>
    <row r="8" spans="1:34" ht="18.75" customHeight="1">
      <c r="A8" s="68"/>
      <c r="B8" s="69" t="s">
        <v>8</v>
      </c>
      <c r="C8" s="61" t="s">
        <v>9</v>
      </c>
      <c r="D8" s="70">
        <v>2900</v>
      </c>
      <c r="E8" s="184">
        <v>1081</v>
      </c>
      <c r="F8" s="71"/>
      <c r="G8" s="193">
        <v>264</v>
      </c>
      <c r="H8" s="71"/>
      <c r="I8" s="193">
        <v>1434</v>
      </c>
      <c r="J8" s="71"/>
      <c r="K8" s="193">
        <v>121</v>
      </c>
      <c r="L8" s="71"/>
      <c r="M8" s="193">
        <v>0</v>
      </c>
      <c r="N8" s="71"/>
      <c r="O8" s="183">
        <f>SUM(F8,H8,J8,L8,N8)</f>
        <v>0</v>
      </c>
      <c r="P8" s="72"/>
      <c r="Q8" s="73">
        <v>36</v>
      </c>
      <c r="R8" s="61" t="s">
        <v>54</v>
      </c>
      <c r="S8" s="74">
        <v>2300</v>
      </c>
      <c r="T8" s="203">
        <v>751</v>
      </c>
      <c r="U8" s="71"/>
      <c r="V8" s="193">
        <v>365</v>
      </c>
      <c r="W8" s="71"/>
      <c r="X8" s="193">
        <v>854</v>
      </c>
      <c r="Y8" s="71"/>
      <c r="Z8" s="193">
        <v>302</v>
      </c>
      <c r="AA8" s="71"/>
      <c r="AB8" s="193">
        <v>28</v>
      </c>
      <c r="AC8" s="75"/>
      <c r="AD8" s="183">
        <f>SUM(U8,W8,Y8,AA8,AC8)</f>
        <v>0</v>
      </c>
    </row>
    <row r="9" spans="1:34" ht="18.75" customHeight="1">
      <c r="A9" s="76"/>
      <c r="B9" s="77" t="s">
        <v>10</v>
      </c>
      <c r="C9" s="78" t="s">
        <v>11</v>
      </c>
      <c r="D9" s="79">
        <v>2325</v>
      </c>
      <c r="E9" s="185">
        <v>1025</v>
      </c>
      <c r="F9" s="80"/>
      <c r="G9" s="194">
        <v>321</v>
      </c>
      <c r="H9" s="80"/>
      <c r="I9" s="194">
        <v>819</v>
      </c>
      <c r="J9" s="80"/>
      <c r="K9" s="194">
        <v>160</v>
      </c>
      <c r="L9" s="80"/>
      <c r="M9" s="194">
        <v>0</v>
      </c>
      <c r="N9" s="80"/>
      <c r="O9" s="183">
        <f t="shared" ref="O9:O45" si="0">SUM(F9,H9,J9,L9,N9)</f>
        <v>0</v>
      </c>
      <c r="P9" s="81" t="s">
        <v>112</v>
      </c>
      <c r="Q9" s="82">
        <v>37</v>
      </c>
      <c r="R9" s="78" t="s">
        <v>55</v>
      </c>
      <c r="S9" s="79">
        <v>1825</v>
      </c>
      <c r="T9" s="190">
        <v>1046</v>
      </c>
      <c r="U9" s="80"/>
      <c r="V9" s="194">
        <v>269</v>
      </c>
      <c r="W9" s="80"/>
      <c r="X9" s="194">
        <v>301</v>
      </c>
      <c r="Y9" s="80"/>
      <c r="Z9" s="194">
        <v>86</v>
      </c>
      <c r="AA9" s="80"/>
      <c r="AB9" s="194">
        <v>123</v>
      </c>
      <c r="AC9" s="80"/>
      <c r="AD9" s="183">
        <f t="shared" ref="AD9:AD46" si="1">SUM(U9,W9,Y9,AA9,AC9)</f>
        <v>0</v>
      </c>
    </row>
    <row r="10" spans="1:34" s="86" customFormat="1" ht="18.75" customHeight="1">
      <c r="A10" s="76" t="s">
        <v>110</v>
      </c>
      <c r="B10" s="77" t="s">
        <v>12</v>
      </c>
      <c r="C10" s="83" t="s">
        <v>13</v>
      </c>
      <c r="D10" s="79">
        <v>3400</v>
      </c>
      <c r="E10" s="185">
        <v>907</v>
      </c>
      <c r="F10" s="80"/>
      <c r="G10" s="194">
        <v>428</v>
      </c>
      <c r="H10" s="80"/>
      <c r="I10" s="194">
        <v>1297</v>
      </c>
      <c r="J10" s="80"/>
      <c r="K10" s="194">
        <v>535</v>
      </c>
      <c r="L10" s="80"/>
      <c r="M10" s="194">
        <v>233</v>
      </c>
      <c r="N10" s="80"/>
      <c r="O10" s="183">
        <f t="shared" si="0"/>
        <v>0</v>
      </c>
      <c r="P10" s="81"/>
      <c r="Q10" s="82">
        <v>38</v>
      </c>
      <c r="R10" s="78" t="s">
        <v>56</v>
      </c>
      <c r="S10" s="79">
        <v>3725</v>
      </c>
      <c r="T10" s="190">
        <v>1218</v>
      </c>
      <c r="U10" s="80"/>
      <c r="V10" s="194">
        <v>575</v>
      </c>
      <c r="W10" s="80"/>
      <c r="X10" s="194">
        <v>1866</v>
      </c>
      <c r="Y10" s="80"/>
      <c r="Z10" s="194">
        <v>61</v>
      </c>
      <c r="AA10" s="80"/>
      <c r="AB10" s="194">
        <v>5</v>
      </c>
      <c r="AC10" s="85"/>
      <c r="AD10" s="183">
        <f t="shared" si="1"/>
        <v>0</v>
      </c>
      <c r="AE10" s="84"/>
      <c r="AF10" s="84"/>
      <c r="AG10" s="84"/>
      <c r="AH10" s="84"/>
    </row>
    <row r="11" spans="1:34" ht="18.75" customHeight="1">
      <c r="A11" s="87"/>
      <c r="B11" s="77" t="s">
        <v>14</v>
      </c>
      <c r="C11" s="78" t="s">
        <v>15</v>
      </c>
      <c r="D11" s="79">
        <v>3450</v>
      </c>
      <c r="E11" s="185">
        <v>991</v>
      </c>
      <c r="F11" s="80"/>
      <c r="G11" s="194">
        <v>570</v>
      </c>
      <c r="H11" s="80"/>
      <c r="I11" s="194">
        <v>1324</v>
      </c>
      <c r="J11" s="80"/>
      <c r="K11" s="194">
        <v>549</v>
      </c>
      <c r="L11" s="80"/>
      <c r="M11" s="194">
        <v>16</v>
      </c>
      <c r="N11" s="80"/>
      <c r="O11" s="183">
        <f t="shared" si="0"/>
        <v>0</v>
      </c>
      <c r="P11" s="81" t="s">
        <v>118</v>
      </c>
      <c r="Q11" s="82">
        <v>39</v>
      </c>
      <c r="R11" s="78" t="s">
        <v>57</v>
      </c>
      <c r="S11" s="79">
        <v>575</v>
      </c>
      <c r="T11" s="190">
        <v>115</v>
      </c>
      <c r="U11" s="80"/>
      <c r="V11" s="194">
        <v>32</v>
      </c>
      <c r="W11" s="80"/>
      <c r="X11" s="194">
        <v>314</v>
      </c>
      <c r="Y11" s="80"/>
      <c r="Z11" s="194">
        <v>66</v>
      </c>
      <c r="AA11" s="80"/>
      <c r="AB11" s="194">
        <v>48</v>
      </c>
      <c r="AC11" s="80"/>
      <c r="AD11" s="183">
        <f t="shared" si="1"/>
        <v>0</v>
      </c>
    </row>
    <row r="12" spans="1:34" ht="18.75" customHeight="1">
      <c r="A12" s="87" t="s">
        <v>116</v>
      </c>
      <c r="B12" s="77" t="s">
        <v>16</v>
      </c>
      <c r="C12" s="78" t="s">
        <v>17</v>
      </c>
      <c r="D12" s="79">
        <v>1025</v>
      </c>
      <c r="E12" s="186">
        <v>653</v>
      </c>
      <c r="F12" s="88"/>
      <c r="G12" s="195">
        <v>155</v>
      </c>
      <c r="H12" s="88"/>
      <c r="I12" s="195">
        <v>192</v>
      </c>
      <c r="J12" s="88"/>
      <c r="K12" s="195">
        <v>23</v>
      </c>
      <c r="L12" s="88"/>
      <c r="M12" s="195">
        <v>2</v>
      </c>
      <c r="N12" s="80"/>
      <c r="O12" s="183">
        <f t="shared" si="0"/>
        <v>0</v>
      </c>
      <c r="P12" s="81"/>
      <c r="Q12" s="82">
        <v>40</v>
      </c>
      <c r="R12" s="78" t="s">
        <v>58</v>
      </c>
      <c r="S12" s="89">
        <v>1525</v>
      </c>
      <c r="T12" s="190">
        <v>784</v>
      </c>
      <c r="U12" s="80"/>
      <c r="V12" s="194">
        <v>101</v>
      </c>
      <c r="W12" s="80"/>
      <c r="X12" s="194">
        <v>123</v>
      </c>
      <c r="Y12" s="80"/>
      <c r="Z12" s="194">
        <v>517</v>
      </c>
      <c r="AA12" s="80"/>
      <c r="AB12" s="194">
        <v>0</v>
      </c>
      <c r="AC12" s="80"/>
      <c r="AD12" s="183">
        <f t="shared" si="1"/>
        <v>0</v>
      </c>
    </row>
    <row r="13" spans="1:34" ht="18.75" customHeight="1" thickBot="1">
      <c r="A13" s="76"/>
      <c r="B13" s="77" t="s">
        <v>18</v>
      </c>
      <c r="C13" s="83" t="s">
        <v>19</v>
      </c>
      <c r="D13" s="79">
        <v>650</v>
      </c>
      <c r="E13" s="186">
        <v>0</v>
      </c>
      <c r="F13" s="88"/>
      <c r="G13" s="195">
        <v>46</v>
      </c>
      <c r="H13" s="88"/>
      <c r="I13" s="195">
        <v>524</v>
      </c>
      <c r="J13" s="88"/>
      <c r="K13" s="195">
        <v>80</v>
      </c>
      <c r="L13" s="88"/>
      <c r="M13" s="195">
        <v>0</v>
      </c>
      <c r="N13" s="80"/>
      <c r="O13" s="183">
        <f t="shared" si="0"/>
        <v>0</v>
      </c>
      <c r="P13" s="81" t="s">
        <v>5</v>
      </c>
      <c r="Q13" s="82">
        <v>41</v>
      </c>
      <c r="R13" s="91" t="s">
        <v>59</v>
      </c>
      <c r="S13" s="92">
        <v>1150</v>
      </c>
      <c r="T13" s="191">
        <v>551</v>
      </c>
      <c r="U13" s="88"/>
      <c r="V13" s="195">
        <v>50</v>
      </c>
      <c r="W13" s="88"/>
      <c r="X13" s="195">
        <v>219</v>
      </c>
      <c r="Y13" s="88"/>
      <c r="Z13" s="195">
        <v>43</v>
      </c>
      <c r="AA13" s="88"/>
      <c r="AB13" s="195">
        <v>287</v>
      </c>
      <c r="AC13" s="93"/>
      <c r="AD13" s="183">
        <f t="shared" si="1"/>
        <v>0</v>
      </c>
    </row>
    <row r="14" spans="1:34" ht="18.75" customHeight="1" thickBot="1">
      <c r="A14" s="76" t="s">
        <v>5</v>
      </c>
      <c r="B14" s="94" t="s">
        <v>20</v>
      </c>
      <c r="C14" s="91" t="s">
        <v>21</v>
      </c>
      <c r="D14" s="92">
        <v>900</v>
      </c>
      <c r="E14" s="187">
        <v>787</v>
      </c>
      <c r="F14" s="93"/>
      <c r="G14" s="196">
        <v>78</v>
      </c>
      <c r="H14" s="93"/>
      <c r="I14" s="196">
        <v>35</v>
      </c>
      <c r="J14" s="93"/>
      <c r="K14" s="196">
        <v>0</v>
      </c>
      <c r="L14" s="93"/>
      <c r="M14" s="196">
        <v>0</v>
      </c>
      <c r="N14" s="93"/>
      <c r="O14" s="183">
        <f t="shared" si="0"/>
        <v>0</v>
      </c>
      <c r="P14" s="95"/>
      <c r="Q14" s="214" t="s">
        <v>22</v>
      </c>
      <c r="R14" s="211"/>
      <c r="S14" s="212">
        <f t="shared" ref="S14:AC14" si="2">SUM(S8:S13)</f>
        <v>11100</v>
      </c>
      <c r="T14" s="192">
        <f t="shared" si="2"/>
        <v>4465</v>
      </c>
      <c r="U14" s="213">
        <f t="shared" si="2"/>
        <v>0</v>
      </c>
      <c r="V14" s="200">
        <f t="shared" si="2"/>
        <v>1392</v>
      </c>
      <c r="W14" s="213">
        <f t="shared" si="2"/>
        <v>0</v>
      </c>
      <c r="X14" s="200">
        <f t="shared" si="2"/>
        <v>3677</v>
      </c>
      <c r="Y14" s="213">
        <f t="shared" si="2"/>
        <v>0</v>
      </c>
      <c r="Z14" s="200">
        <f t="shared" si="2"/>
        <v>1075</v>
      </c>
      <c r="AA14" s="213">
        <f t="shared" si="2"/>
        <v>0</v>
      </c>
      <c r="AB14" s="200">
        <f t="shared" si="2"/>
        <v>491</v>
      </c>
      <c r="AC14" s="213">
        <f t="shared" si="2"/>
        <v>0</v>
      </c>
      <c r="AD14" s="183">
        <f t="shared" si="1"/>
        <v>0</v>
      </c>
    </row>
    <row r="15" spans="1:34" ht="18.75" customHeight="1" thickBot="1">
      <c r="A15" s="96"/>
      <c r="B15" s="206" t="s">
        <v>22</v>
      </c>
      <c r="C15" s="207"/>
      <c r="D15" s="208">
        <f t="shared" ref="D15:N15" si="3">SUM(D8:D14)</f>
        <v>14650</v>
      </c>
      <c r="E15" s="188">
        <f t="shared" si="3"/>
        <v>5444</v>
      </c>
      <c r="F15" s="209">
        <f t="shared" si="3"/>
        <v>0</v>
      </c>
      <c r="G15" s="197">
        <f t="shared" si="3"/>
        <v>1862</v>
      </c>
      <c r="H15" s="209">
        <f t="shared" si="3"/>
        <v>0</v>
      </c>
      <c r="I15" s="197">
        <f t="shared" si="3"/>
        <v>5625</v>
      </c>
      <c r="J15" s="209">
        <f t="shared" si="3"/>
        <v>0</v>
      </c>
      <c r="K15" s="197">
        <f t="shared" si="3"/>
        <v>1468</v>
      </c>
      <c r="L15" s="209">
        <f t="shared" si="3"/>
        <v>0</v>
      </c>
      <c r="M15" s="197">
        <f t="shared" si="3"/>
        <v>251</v>
      </c>
      <c r="N15" s="209">
        <f t="shared" si="3"/>
        <v>0</v>
      </c>
      <c r="O15" s="183">
        <f t="shared" si="0"/>
        <v>0</v>
      </c>
      <c r="P15" s="97" t="s">
        <v>209</v>
      </c>
      <c r="Q15" s="73">
        <v>42</v>
      </c>
      <c r="R15" s="61" t="s">
        <v>60</v>
      </c>
      <c r="S15" s="98">
        <v>2275</v>
      </c>
      <c r="T15" s="189">
        <v>561</v>
      </c>
      <c r="U15" s="85"/>
      <c r="V15" s="198">
        <v>174</v>
      </c>
      <c r="W15" s="85"/>
      <c r="X15" s="198">
        <v>1371</v>
      </c>
      <c r="Y15" s="85"/>
      <c r="Z15" s="198">
        <v>83</v>
      </c>
      <c r="AA15" s="85"/>
      <c r="AB15" s="198">
        <v>86</v>
      </c>
      <c r="AC15" s="71"/>
      <c r="AD15" s="183">
        <f t="shared" si="1"/>
        <v>0</v>
      </c>
    </row>
    <row r="16" spans="1:34" s="86" customFormat="1" ht="18.75" customHeight="1">
      <c r="A16" s="68"/>
      <c r="B16" s="69">
        <v>8</v>
      </c>
      <c r="C16" s="61" t="s">
        <v>23</v>
      </c>
      <c r="D16" s="70">
        <v>2175</v>
      </c>
      <c r="E16" s="189">
        <v>1016</v>
      </c>
      <c r="F16" s="85"/>
      <c r="G16" s="198">
        <v>544</v>
      </c>
      <c r="H16" s="85"/>
      <c r="I16" s="201">
        <v>489</v>
      </c>
      <c r="J16" s="85"/>
      <c r="K16" s="198">
        <v>107</v>
      </c>
      <c r="L16" s="85"/>
      <c r="M16" s="198">
        <v>19</v>
      </c>
      <c r="N16" s="71"/>
      <c r="O16" s="183">
        <f t="shared" si="0"/>
        <v>0</v>
      </c>
      <c r="P16" s="99" t="s">
        <v>210</v>
      </c>
      <c r="Q16" s="82">
        <v>43</v>
      </c>
      <c r="R16" s="78" t="s">
        <v>61</v>
      </c>
      <c r="S16" s="100">
        <v>2400</v>
      </c>
      <c r="T16" s="190">
        <v>1805</v>
      </c>
      <c r="U16" s="80"/>
      <c r="V16" s="194">
        <v>382</v>
      </c>
      <c r="W16" s="80"/>
      <c r="X16" s="194">
        <v>100</v>
      </c>
      <c r="Y16" s="80"/>
      <c r="Z16" s="194">
        <v>81</v>
      </c>
      <c r="AA16" s="80"/>
      <c r="AB16" s="194">
        <v>32</v>
      </c>
      <c r="AC16" s="85"/>
      <c r="AD16" s="183">
        <f t="shared" si="1"/>
        <v>0</v>
      </c>
      <c r="AE16" s="84"/>
      <c r="AF16" s="84"/>
      <c r="AG16" s="84"/>
      <c r="AH16" s="84"/>
    </row>
    <row r="17" spans="1:31" ht="18.75" customHeight="1">
      <c r="A17" s="76"/>
      <c r="B17" s="77">
        <v>9</v>
      </c>
      <c r="C17" s="78" t="s">
        <v>24</v>
      </c>
      <c r="D17" s="79">
        <v>925</v>
      </c>
      <c r="E17" s="190">
        <v>687</v>
      </c>
      <c r="F17" s="80"/>
      <c r="G17" s="194">
        <v>134</v>
      </c>
      <c r="H17" s="80"/>
      <c r="I17" s="202">
        <v>28</v>
      </c>
      <c r="J17" s="80"/>
      <c r="K17" s="194">
        <v>66</v>
      </c>
      <c r="L17" s="80"/>
      <c r="M17" s="194">
        <v>10</v>
      </c>
      <c r="N17" s="80"/>
      <c r="O17" s="183">
        <f t="shared" si="0"/>
        <v>0</v>
      </c>
      <c r="P17" s="99" t="s">
        <v>211</v>
      </c>
      <c r="Q17" s="82">
        <v>44</v>
      </c>
      <c r="R17" s="78" t="s">
        <v>62</v>
      </c>
      <c r="S17" s="100">
        <v>2525</v>
      </c>
      <c r="T17" s="190">
        <v>520</v>
      </c>
      <c r="U17" s="80"/>
      <c r="V17" s="194">
        <v>794</v>
      </c>
      <c r="W17" s="80"/>
      <c r="X17" s="194">
        <v>950</v>
      </c>
      <c r="Y17" s="80"/>
      <c r="Z17" s="194">
        <v>250</v>
      </c>
      <c r="AA17" s="80"/>
      <c r="AB17" s="194">
        <v>11</v>
      </c>
      <c r="AC17" s="80"/>
      <c r="AD17" s="183">
        <f t="shared" si="1"/>
        <v>0</v>
      </c>
    </row>
    <row r="18" spans="1:31" ht="18.75" customHeight="1" thickBot="1">
      <c r="A18" s="76"/>
      <c r="B18" s="77">
        <v>10</v>
      </c>
      <c r="C18" s="78" t="s">
        <v>25</v>
      </c>
      <c r="D18" s="79">
        <v>2600</v>
      </c>
      <c r="E18" s="190">
        <v>675</v>
      </c>
      <c r="F18" s="80"/>
      <c r="G18" s="194">
        <v>912</v>
      </c>
      <c r="H18" s="80"/>
      <c r="I18" s="202">
        <v>933</v>
      </c>
      <c r="J18" s="80"/>
      <c r="K18" s="194">
        <v>80</v>
      </c>
      <c r="L18" s="80"/>
      <c r="M18" s="194">
        <v>0</v>
      </c>
      <c r="N18" s="80"/>
      <c r="O18" s="183">
        <f t="shared" si="0"/>
        <v>0</v>
      </c>
      <c r="P18" s="99" t="s">
        <v>212</v>
      </c>
      <c r="Q18" s="82">
        <v>45</v>
      </c>
      <c r="R18" s="91" t="s">
        <v>63</v>
      </c>
      <c r="S18" s="101">
        <v>1575</v>
      </c>
      <c r="T18" s="191">
        <v>714</v>
      </c>
      <c r="U18" s="88"/>
      <c r="V18" s="195">
        <v>135</v>
      </c>
      <c r="W18" s="88"/>
      <c r="X18" s="195">
        <v>512</v>
      </c>
      <c r="Y18" s="88"/>
      <c r="Z18" s="195">
        <v>214</v>
      </c>
      <c r="AA18" s="88"/>
      <c r="AB18" s="195">
        <v>0</v>
      </c>
      <c r="AC18" s="93"/>
      <c r="AD18" s="183">
        <f t="shared" si="1"/>
        <v>0</v>
      </c>
    </row>
    <row r="19" spans="1:31" ht="18.75" customHeight="1" thickBot="1">
      <c r="A19" s="76"/>
      <c r="B19" s="77">
        <v>11</v>
      </c>
      <c r="C19" s="78" t="s">
        <v>26</v>
      </c>
      <c r="D19" s="79">
        <v>2500</v>
      </c>
      <c r="E19" s="190">
        <v>1041</v>
      </c>
      <c r="F19" s="80"/>
      <c r="G19" s="194">
        <v>669</v>
      </c>
      <c r="H19" s="80"/>
      <c r="I19" s="202">
        <v>492</v>
      </c>
      <c r="J19" s="80"/>
      <c r="K19" s="194">
        <v>273</v>
      </c>
      <c r="L19" s="80"/>
      <c r="M19" s="194">
        <v>25</v>
      </c>
      <c r="N19" s="80"/>
      <c r="O19" s="183">
        <f t="shared" si="0"/>
        <v>0</v>
      </c>
      <c r="P19" s="102"/>
      <c r="Q19" s="215" t="s">
        <v>22</v>
      </c>
      <c r="R19" s="214"/>
      <c r="S19" s="212">
        <f t="shared" ref="S19:AC19" si="4">SUM(S15:S18)</f>
        <v>8775</v>
      </c>
      <c r="T19" s="192">
        <f t="shared" si="4"/>
        <v>3600</v>
      </c>
      <c r="U19" s="213">
        <f t="shared" si="4"/>
        <v>0</v>
      </c>
      <c r="V19" s="200">
        <f t="shared" si="4"/>
        <v>1485</v>
      </c>
      <c r="W19" s="213">
        <f t="shared" si="4"/>
        <v>0</v>
      </c>
      <c r="X19" s="200">
        <f t="shared" si="4"/>
        <v>2933</v>
      </c>
      <c r="Y19" s="213">
        <f t="shared" si="4"/>
        <v>0</v>
      </c>
      <c r="Z19" s="200">
        <f t="shared" si="4"/>
        <v>628</v>
      </c>
      <c r="AA19" s="213">
        <f t="shared" si="4"/>
        <v>0</v>
      </c>
      <c r="AB19" s="200">
        <f t="shared" si="4"/>
        <v>129</v>
      </c>
      <c r="AC19" s="213">
        <f t="shared" si="4"/>
        <v>0</v>
      </c>
      <c r="AD19" s="183">
        <f t="shared" si="1"/>
        <v>0</v>
      </c>
    </row>
    <row r="20" spans="1:31" ht="18.75" customHeight="1">
      <c r="A20" s="76"/>
      <c r="B20" s="77">
        <v>12</v>
      </c>
      <c r="C20" s="78" t="s">
        <v>27</v>
      </c>
      <c r="D20" s="79">
        <v>1675</v>
      </c>
      <c r="E20" s="190">
        <v>453</v>
      </c>
      <c r="F20" s="80"/>
      <c r="G20" s="194">
        <v>521</v>
      </c>
      <c r="H20" s="80"/>
      <c r="I20" s="202">
        <v>564</v>
      </c>
      <c r="J20" s="80"/>
      <c r="K20" s="194">
        <v>137</v>
      </c>
      <c r="L20" s="80"/>
      <c r="M20" s="194">
        <v>0</v>
      </c>
      <c r="N20" s="80"/>
      <c r="O20" s="183">
        <f t="shared" si="0"/>
        <v>0</v>
      </c>
      <c r="P20" s="103"/>
      <c r="Q20" s="73">
        <v>46</v>
      </c>
      <c r="R20" s="61" t="s">
        <v>64</v>
      </c>
      <c r="S20" s="98">
        <v>3400</v>
      </c>
      <c r="T20" s="203">
        <v>1049</v>
      </c>
      <c r="U20" s="71"/>
      <c r="V20" s="193">
        <v>511</v>
      </c>
      <c r="W20" s="71"/>
      <c r="X20" s="193">
        <v>1545</v>
      </c>
      <c r="Y20" s="71"/>
      <c r="Z20" s="193">
        <v>284</v>
      </c>
      <c r="AA20" s="71"/>
      <c r="AB20" s="193">
        <v>11</v>
      </c>
      <c r="AC20" s="71"/>
      <c r="AD20" s="183">
        <f t="shared" si="1"/>
        <v>0</v>
      </c>
    </row>
    <row r="21" spans="1:31" ht="18.75" customHeight="1">
      <c r="A21" s="76" t="s">
        <v>41</v>
      </c>
      <c r="B21" s="77">
        <v>13</v>
      </c>
      <c r="C21" s="78" t="s">
        <v>28</v>
      </c>
      <c r="D21" s="79">
        <v>4900</v>
      </c>
      <c r="E21" s="190">
        <v>991</v>
      </c>
      <c r="F21" s="80"/>
      <c r="G21" s="199">
        <v>1609</v>
      </c>
      <c r="H21" s="104"/>
      <c r="I21" s="202">
        <v>1601</v>
      </c>
      <c r="J21" s="80"/>
      <c r="K21" s="194">
        <v>616</v>
      </c>
      <c r="L21" s="80"/>
      <c r="M21" s="194">
        <v>83</v>
      </c>
      <c r="N21" s="80"/>
      <c r="O21" s="183">
        <f t="shared" si="0"/>
        <v>0</v>
      </c>
      <c r="P21" s="81"/>
      <c r="Q21" s="82">
        <v>47</v>
      </c>
      <c r="R21" s="78" t="s">
        <v>65</v>
      </c>
      <c r="S21" s="100">
        <v>1300</v>
      </c>
      <c r="T21" s="190">
        <v>496</v>
      </c>
      <c r="U21" s="80"/>
      <c r="V21" s="194">
        <v>268</v>
      </c>
      <c r="W21" s="85"/>
      <c r="X21" s="194">
        <v>423</v>
      </c>
      <c r="Y21" s="80"/>
      <c r="Z21" s="194">
        <v>109</v>
      </c>
      <c r="AA21" s="85"/>
      <c r="AB21" s="194">
        <v>4</v>
      </c>
      <c r="AC21" s="85"/>
      <c r="AD21" s="183">
        <f t="shared" si="1"/>
        <v>0</v>
      </c>
    </row>
    <row r="22" spans="1:31" ht="18.75" customHeight="1">
      <c r="A22" s="76"/>
      <c r="B22" s="77">
        <v>14</v>
      </c>
      <c r="C22" s="78" t="s">
        <v>29</v>
      </c>
      <c r="D22" s="79">
        <v>3000</v>
      </c>
      <c r="E22" s="190">
        <v>1199</v>
      </c>
      <c r="F22" s="80"/>
      <c r="G22" s="194">
        <v>745</v>
      </c>
      <c r="H22" s="80"/>
      <c r="I22" s="202">
        <v>864</v>
      </c>
      <c r="J22" s="80"/>
      <c r="K22" s="194">
        <v>157</v>
      </c>
      <c r="L22" s="80"/>
      <c r="M22" s="194">
        <v>35</v>
      </c>
      <c r="N22" s="80"/>
      <c r="O22" s="183">
        <f t="shared" si="0"/>
        <v>0</v>
      </c>
      <c r="P22" s="81"/>
      <c r="Q22" s="82">
        <v>48</v>
      </c>
      <c r="R22" s="78" t="s">
        <v>66</v>
      </c>
      <c r="S22" s="100">
        <v>2125</v>
      </c>
      <c r="T22" s="190">
        <v>537</v>
      </c>
      <c r="U22" s="80"/>
      <c r="V22" s="194">
        <v>273</v>
      </c>
      <c r="W22" s="85"/>
      <c r="X22" s="194">
        <v>1269</v>
      </c>
      <c r="Y22" s="80"/>
      <c r="Z22" s="194">
        <v>46</v>
      </c>
      <c r="AA22" s="85"/>
      <c r="AB22" s="194">
        <v>0</v>
      </c>
      <c r="AC22" s="85"/>
      <c r="AD22" s="183">
        <f t="shared" si="1"/>
        <v>0</v>
      </c>
    </row>
    <row r="23" spans="1:31" ht="18.75" customHeight="1">
      <c r="A23" s="76" t="s">
        <v>44</v>
      </c>
      <c r="B23" s="77">
        <v>15</v>
      </c>
      <c r="C23" s="78" t="s">
        <v>30</v>
      </c>
      <c r="D23" s="79">
        <v>2175</v>
      </c>
      <c r="E23" s="190">
        <v>750</v>
      </c>
      <c r="F23" s="80"/>
      <c r="G23" s="194">
        <v>575</v>
      </c>
      <c r="H23" s="80"/>
      <c r="I23" s="202">
        <v>436</v>
      </c>
      <c r="J23" s="80"/>
      <c r="K23" s="194">
        <v>414</v>
      </c>
      <c r="L23" s="80"/>
      <c r="M23" s="194">
        <v>0</v>
      </c>
      <c r="N23" s="80"/>
      <c r="O23" s="183">
        <f t="shared" si="0"/>
        <v>0</v>
      </c>
      <c r="P23" s="81"/>
      <c r="Q23" s="82">
        <v>49</v>
      </c>
      <c r="R23" s="78" t="s">
        <v>67</v>
      </c>
      <c r="S23" s="100">
        <v>2775</v>
      </c>
      <c r="T23" s="190">
        <v>461</v>
      </c>
      <c r="U23" s="80"/>
      <c r="V23" s="194">
        <v>549</v>
      </c>
      <c r="W23" s="85"/>
      <c r="X23" s="194">
        <v>1041</v>
      </c>
      <c r="Y23" s="80"/>
      <c r="Z23" s="194">
        <v>698</v>
      </c>
      <c r="AA23" s="85"/>
      <c r="AB23" s="194">
        <v>26</v>
      </c>
      <c r="AC23" s="85"/>
      <c r="AD23" s="183">
        <f t="shared" si="1"/>
        <v>0</v>
      </c>
    </row>
    <row r="24" spans="1:31" ht="18.75" customHeight="1">
      <c r="A24" s="76"/>
      <c r="B24" s="77">
        <v>16</v>
      </c>
      <c r="C24" s="78" t="s">
        <v>31</v>
      </c>
      <c r="D24" s="79">
        <v>2125</v>
      </c>
      <c r="E24" s="190">
        <v>1602</v>
      </c>
      <c r="F24" s="80"/>
      <c r="G24" s="194">
        <v>293</v>
      </c>
      <c r="H24" s="80"/>
      <c r="I24" s="194">
        <v>165</v>
      </c>
      <c r="J24" s="80"/>
      <c r="K24" s="194">
        <v>65</v>
      </c>
      <c r="L24" s="80"/>
      <c r="M24" s="194">
        <v>0</v>
      </c>
      <c r="N24" s="80"/>
      <c r="O24" s="183">
        <f t="shared" si="0"/>
        <v>0</v>
      </c>
      <c r="P24" s="81"/>
      <c r="Q24" s="82">
        <v>50</v>
      </c>
      <c r="R24" s="78" t="s">
        <v>68</v>
      </c>
      <c r="S24" s="100">
        <v>2500</v>
      </c>
      <c r="T24" s="190">
        <v>622</v>
      </c>
      <c r="U24" s="80"/>
      <c r="V24" s="194">
        <v>583</v>
      </c>
      <c r="W24" s="85"/>
      <c r="X24" s="194">
        <v>1220</v>
      </c>
      <c r="Y24" s="80"/>
      <c r="Z24" s="194">
        <v>75</v>
      </c>
      <c r="AA24" s="85"/>
      <c r="AB24" s="194">
        <v>0</v>
      </c>
      <c r="AC24" s="85"/>
      <c r="AD24" s="183">
        <f t="shared" si="1"/>
        <v>0</v>
      </c>
    </row>
    <row r="25" spans="1:31" ht="18.75" customHeight="1">
      <c r="A25" s="76" t="s">
        <v>152</v>
      </c>
      <c r="B25" s="77">
        <v>17</v>
      </c>
      <c r="C25" s="78" t="s">
        <v>32</v>
      </c>
      <c r="D25" s="79">
        <v>3975</v>
      </c>
      <c r="E25" s="190">
        <v>239</v>
      </c>
      <c r="F25" s="80"/>
      <c r="G25" s="194">
        <v>340</v>
      </c>
      <c r="H25" s="80"/>
      <c r="I25" s="199">
        <v>2209</v>
      </c>
      <c r="J25" s="104"/>
      <c r="K25" s="194">
        <v>1157</v>
      </c>
      <c r="L25" s="80"/>
      <c r="M25" s="194">
        <v>30</v>
      </c>
      <c r="N25" s="80"/>
      <c r="O25" s="183">
        <f t="shared" si="0"/>
        <v>0</v>
      </c>
      <c r="P25" s="81"/>
      <c r="Q25" s="82">
        <v>51</v>
      </c>
      <c r="R25" s="78" t="s">
        <v>69</v>
      </c>
      <c r="S25" s="100">
        <v>2100</v>
      </c>
      <c r="T25" s="190">
        <v>699</v>
      </c>
      <c r="U25" s="80"/>
      <c r="V25" s="194">
        <v>246</v>
      </c>
      <c r="W25" s="85"/>
      <c r="X25" s="194">
        <v>760</v>
      </c>
      <c r="Y25" s="80"/>
      <c r="Z25" s="194">
        <v>377</v>
      </c>
      <c r="AA25" s="85"/>
      <c r="AB25" s="194">
        <v>18</v>
      </c>
      <c r="AC25" s="85"/>
      <c r="AD25" s="183">
        <f t="shared" si="1"/>
        <v>0</v>
      </c>
    </row>
    <row r="26" spans="1:31" ht="18.75" customHeight="1">
      <c r="A26" s="76"/>
      <c r="B26" s="77">
        <v>18</v>
      </c>
      <c r="C26" s="78" t="s">
        <v>33</v>
      </c>
      <c r="D26" s="79">
        <v>3000</v>
      </c>
      <c r="E26" s="190">
        <v>996</v>
      </c>
      <c r="F26" s="80"/>
      <c r="G26" s="194">
        <v>522</v>
      </c>
      <c r="H26" s="80"/>
      <c r="I26" s="194">
        <v>1219</v>
      </c>
      <c r="J26" s="80"/>
      <c r="K26" s="194">
        <v>262</v>
      </c>
      <c r="L26" s="80"/>
      <c r="M26" s="194">
        <v>1</v>
      </c>
      <c r="N26" s="80"/>
      <c r="O26" s="183">
        <f t="shared" si="0"/>
        <v>0</v>
      </c>
      <c r="P26" s="81"/>
      <c r="Q26" s="82">
        <v>52</v>
      </c>
      <c r="R26" s="78" t="s">
        <v>70</v>
      </c>
      <c r="S26" s="100">
        <v>2225</v>
      </c>
      <c r="T26" s="190">
        <v>1356</v>
      </c>
      <c r="U26" s="80"/>
      <c r="V26" s="194">
        <v>332</v>
      </c>
      <c r="W26" s="85"/>
      <c r="X26" s="194">
        <v>495</v>
      </c>
      <c r="Y26" s="80"/>
      <c r="Z26" s="194">
        <v>42</v>
      </c>
      <c r="AA26" s="85"/>
      <c r="AB26" s="194">
        <v>0</v>
      </c>
      <c r="AC26" s="85"/>
      <c r="AD26" s="183">
        <f t="shared" si="1"/>
        <v>0</v>
      </c>
    </row>
    <row r="27" spans="1:31" ht="18.75" customHeight="1">
      <c r="A27" s="76" t="s">
        <v>5</v>
      </c>
      <c r="B27" s="77">
        <v>19</v>
      </c>
      <c r="C27" s="78" t="s">
        <v>34</v>
      </c>
      <c r="D27" s="79">
        <v>1625</v>
      </c>
      <c r="E27" s="190">
        <v>431</v>
      </c>
      <c r="F27" s="80"/>
      <c r="G27" s="194">
        <v>480</v>
      </c>
      <c r="H27" s="105"/>
      <c r="I27" s="194">
        <v>534</v>
      </c>
      <c r="J27" s="80"/>
      <c r="K27" s="194">
        <v>117</v>
      </c>
      <c r="L27" s="80"/>
      <c r="M27" s="194">
        <v>63</v>
      </c>
      <c r="N27" s="88"/>
      <c r="O27" s="183">
        <f t="shared" si="0"/>
        <v>0</v>
      </c>
      <c r="P27" s="81" t="s">
        <v>148</v>
      </c>
      <c r="Q27" s="82">
        <v>53</v>
      </c>
      <c r="R27" s="78" t="s">
        <v>71</v>
      </c>
      <c r="S27" s="100">
        <v>1775</v>
      </c>
      <c r="T27" s="190">
        <v>882</v>
      </c>
      <c r="U27" s="80"/>
      <c r="V27" s="194">
        <v>238</v>
      </c>
      <c r="W27" s="85"/>
      <c r="X27" s="194">
        <v>451</v>
      </c>
      <c r="Y27" s="80"/>
      <c r="Z27" s="194">
        <v>178</v>
      </c>
      <c r="AA27" s="85"/>
      <c r="AB27" s="194">
        <v>26</v>
      </c>
      <c r="AC27" s="85"/>
      <c r="AD27" s="183">
        <f t="shared" si="1"/>
        <v>0</v>
      </c>
    </row>
    <row r="28" spans="1:31" ht="18.75" customHeight="1">
      <c r="A28" s="106"/>
      <c r="B28" s="77">
        <v>20</v>
      </c>
      <c r="C28" s="78" t="s">
        <v>35</v>
      </c>
      <c r="D28" s="79">
        <v>2300</v>
      </c>
      <c r="E28" s="190">
        <v>655</v>
      </c>
      <c r="F28" s="80"/>
      <c r="G28" s="194">
        <v>399</v>
      </c>
      <c r="H28" s="80"/>
      <c r="I28" s="194">
        <v>1154</v>
      </c>
      <c r="J28" s="80"/>
      <c r="K28" s="194">
        <v>57</v>
      </c>
      <c r="L28" s="80"/>
      <c r="M28" s="194">
        <v>35</v>
      </c>
      <c r="N28" s="80"/>
      <c r="O28" s="183">
        <f t="shared" si="0"/>
        <v>0</v>
      </c>
      <c r="P28" s="81"/>
      <c r="Q28" s="82">
        <v>54</v>
      </c>
      <c r="R28" s="78" t="s">
        <v>72</v>
      </c>
      <c r="S28" s="100">
        <v>1425</v>
      </c>
      <c r="T28" s="190">
        <v>1075</v>
      </c>
      <c r="U28" s="80"/>
      <c r="V28" s="194">
        <v>241</v>
      </c>
      <c r="W28" s="85"/>
      <c r="X28" s="194">
        <v>109</v>
      </c>
      <c r="Y28" s="80"/>
      <c r="Z28" s="194">
        <v>0</v>
      </c>
      <c r="AA28" s="85"/>
      <c r="AB28" s="194">
        <v>0</v>
      </c>
      <c r="AC28" s="85"/>
      <c r="AD28" s="183">
        <f t="shared" si="1"/>
        <v>0</v>
      </c>
    </row>
    <row r="29" spans="1:31" ht="18.75" customHeight="1">
      <c r="A29" s="106"/>
      <c r="B29" s="77">
        <v>21</v>
      </c>
      <c r="C29" s="78" t="s">
        <v>36</v>
      </c>
      <c r="D29" s="79">
        <v>3275</v>
      </c>
      <c r="E29" s="190">
        <v>924</v>
      </c>
      <c r="F29" s="80"/>
      <c r="G29" s="194">
        <v>715</v>
      </c>
      <c r="H29" s="80"/>
      <c r="I29" s="194">
        <v>1514</v>
      </c>
      <c r="J29" s="80"/>
      <c r="K29" s="194">
        <v>39</v>
      </c>
      <c r="L29" s="80"/>
      <c r="M29" s="194">
        <v>83</v>
      </c>
      <c r="N29" s="80"/>
      <c r="O29" s="183">
        <f t="shared" si="0"/>
        <v>0</v>
      </c>
      <c r="P29" s="81" t="s">
        <v>158</v>
      </c>
      <c r="Q29" s="82">
        <v>55</v>
      </c>
      <c r="R29" s="78" t="s">
        <v>73</v>
      </c>
      <c r="S29" s="100">
        <v>1550</v>
      </c>
      <c r="T29" s="190">
        <v>1242</v>
      </c>
      <c r="U29" s="80"/>
      <c r="V29" s="194">
        <v>268</v>
      </c>
      <c r="W29" s="85"/>
      <c r="X29" s="194">
        <v>40</v>
      </c>
      <c r="Y29" s="80"/>
      <c r="Z29" s="194">
        <v>0</v>
      </c>
      <c r="AA29" s="85"/>
      <c r="AB29" s="194">
        <v>0</v>
      </c>
      <c r="AC29" s="85"/>
      <c r="AD29" s="183">
        <f t="shared" si="1"/>
        <v>0</v>
      </c>
    </row>
    <row r="30" spans="1:31" ht="18.75" customHeight="1" thickBot="1">
      <c r="A30" s="106"/>
      <c r="B30" s="77">
        <v>22</v>
      </c>
      <c r="C30" s="91" t="s">
        <v>37</v>
      </c>
      <c r="D30" s="92">
        <v>2775</v>
      </c>
      <c r="E30" s="191">
        <v>1059</v>
      </c>
      <c r="F30" s="88"/>
      <c r="G30" s="195">
        <v>802</v>
      </c>
      <c r="H30" s="88"/>
      <c r="I30" s="195">
        <v>585</v>
      </c>
      <c r="J30" s="88"/>
      <c r="K30" s="195">
        <v>275</v>
      </c>
      <c r="L30" s="88"/>
      <c r="M30" s="195">
        <v>54</v>
      </c>
      <c r="N30" s="93"/>
      <c r="O30" s="183">
        <f t="shared" si="0"/>
        <v>0</v>
      </c>
      <c r="P30" s="81"/>
      <c r="Q30" s="82">
        <v>56</v>
      </c>
      <c r="R30" s="78" t="s">
        <v>74</v>
      </c>
      <c r="S30" s="100">
        <v>3700</v>
      </c>
      <c r="T30" s="190">
        <v>3386</v>
      </c>
      <c r="U30" s="80"/>
      <c r="V30" s="194">
        <v>278</v>
      </c>
      <c r="W30" s="80"/>
      <c r="X30" s="194">
        <v>36</v>
      </c>
      <c r="Y30" s="80"/>
      <c r="Z30" s="194">
        <v>0</v>
      </c>
      <c r="AA30" s="85"/>
      <c r="AB30" s="194">
        <v>0</v>
      </c>
      <c r="AC30" s="85"/>
      <c r="AD30" s="183">
        <f t="shared" si="1"/>
        <v>0</v>
      </c>
      <c r="AE30" s="84"/>
    </row>
    <row r="31" spans="1:31" ht="18.75" customHeight="1" thickBot="1">
      <c r="A31" s="96"/>
      <c r="B31" s="210" t="s">
        <v>22</v>
      </c>
      <c r="C31" s="211"/>
      <c r="D31" s="212">
        <f t="shared" ref="D31:N31" si="5">SUM(D16:D30)</f>
        <v>39025</v>
      </c>
      <c r="E31" s="192">
        <f t="shared" si="5"/>
        <v>12718</v>
      </c>
      <c r="F31" s="213">
        <f t="shared" si="5"/>
        <v>0</v>
      </c>
      <c r="G31" s="200">
        <f t="shared" si="5"/>
        <v>9260</v>
      </c>
      <c r="H31" s="213">
        <f t="shared" si="5"/>
        <v>0</v>
      </c>
      <c r="I31" s="200">
        <f t="shared" si="5"/>
        <v>12787</v>
      </c>
      <c r="J31" s="213">
        <f t="shared" si="5"/>
        <v>0</v>
      </c>
      <c r="K31" s="200">
        <f t="shared" si="5"/>
        <v>3822</v>
      </c>
      <c r="L31" s="213">
        <f t="shared" si="5"/>
        <v>0</v>
      </c>
      <c r="M31" s="200">
        <f t="shared" si="5"/>
        <v>438</v>
      </c>
      <c r="N31" s="213">
        <f t="shared" si="5"/>
        <v>0</v>
      </c>
      <c r="O31" s="183">
        <f t="shared" si="0"/>
        <v>0</v>
      </c>
      <c r="P31" s="81" t="s">
        <v>166</v>
      </c>
      <c r="Q31" s="82">
        <v>57</v>
      </c>
      <c r="R31" s="78" t="s">
        <v>75</v>
      </c>
      <c r="S31" s="100">
        <v>2600</v>
      </c>
      <c r="T31" s="190">
        <v>1678</v>
      </c>
      <c r="U31" s="80"/>
      <c r="V31" s="194">
        <v>418</v>
      </c>
      <c r="W31" s="80"/>
      <c r="X31" s="194">
        <v>309</v>
      </c>
      <c r="Y31" s="80"/>
      <c r="Z31" s="194">
        <v>195</v>
      </c>
      <c r="AA31" s="85"/>
      <c r="AB31" s="194">
        <v>0</v>
      </c>
      <c r="AC31" s="85"/>
      <c r="AD31" s="183">
        <f t="shared" si="1"/>
        <v>0</v>
      </c>
    </row>
    <row r="32" spans="1:31" ht="18.75" customHeight="1">
      <c r="A32" s="68"/>
      <c r="B32" s="69">
        <v>23</v>
      </c>
      <c r="C32" s="61" t="s">
        <v>38</v>
      </c>
      <c r="D32" s="98">
        <v>3275</v>
      </c>
      <c r="E32" s="184">
        <v>1360</v>
      </c>
      <c r="F32" s="71"/>
      <c r="G32" s="193">
        <v>845</v>
      </c>
      <c r="H32" s="71"/>
      <c r="I32" s="193">
        <v>534</v>
      </c>
      <c r="J32" s="71"/>
      <c r="K32" s="193">
        <v>330</v>
      </c>
      <c r="L32" s="71"/>
      <c r="M32" s="193">
        <v>206</v>
      </c>
      <c r="N32" s="71"/>
      <c r="O32" s="183">
        <f t="shared" si="0"/>
        <v>0</v>
      </c>
      <c r="P32" s="81" t="s">
        <v>213</v>
      </c>
      <c r="Q32" s="82">
        <v>58</v>
      </c>
      <c r="R32" s="78" t="s">
        <v>76</v>
      </c>
      <c r="S32" s="100">
        <v>3400</v>
      </c>
      <c r="T32" s="190">
        <v>2907</v>
      </c>
      <c r="U32" s="80"/>
      <c r="V32" s="194">
        <v>303</v>
      </c>
      <c r="W32" s="80"/>
      <c r="X32" s="194">
        <v>50</v>
      </c>
      <c r="Y32" s="80"/>
      <c r="Z32" s="194">
        <v>140</v>
      </c>
      <c r="AA32" s="85"/>
      <c r="AB32" s="194">
        <v>0</v>
      </c>
      <c r="AC32" s="85"/>
      <c r="AD32" s="183">
        <f t="shared" si="1"/>
        <v>0</v>
      </c>
    </row>
    <row r="33" spans="1:34" s="86" customFormat="1" ht="18.75" customHeight="1">
      <c r="A33" s="76"/>
      <c r="B33" s="107">
        <v>24</v>
      </c>
      <c r="C33" s="78" t="s">
        <v>39</v>
      </c>
      <c r="D33" s="100">
        <v>4150</v>
      </c>
      <c r="E33" s="185">
        <v>1778</v>
      </c>
      <c r="F33" s="85"/>
      <c r="G33" s="194">
        <v>195</v>
      </c>
      <c r="H33" s="80"/>
      <c r="I33" s="194">
        <v>1057</v>
      </c>
      <c r="J33" s="80"/>
      <c r="K33" s="194">
        <v>1120</v>
      </c>
      <c r="L33" s="80"/>
      <c r="M33" s="194">
        <v>0</v>
      </c>
      <c r="N33" s="80"/>
      <c r="O33" s="183">
        <f t="shared" si="0"/>
        <v>0</v>
      </c>
      <c r="P33" s="81" t="s">
        <v>5</v>
      </c>
      <c r="Q33" s="82">
        <v>59</v>
      </c>
      <c r="R33" s="78" t="s">
        <v>77</v>
      </c>
      <c r="S33" s="100">
        <v>2975</v>
      </c>
      <c r="T33" s="190">
        <v>2311</v>
      </c>
      <c r="U33" s="80"/>
      <c r="V33" s="194">
        <v>401</v>
      </c>
      <c r="W33" s="80"/>
      <c r="X33" s="194">
        <v>263</v>
      </c>
      <c r="Y33" s="80"/>
      <c r="Z33" s="194">
        <v>0</v>
      </c>
      <c r="AA33" s="85"/>
      <c r="AB33" s="194">
        <v>0</v>
      </c>
      <c r="AC33" s="85"/>
      <c r="AD33" s="183">
        <f t="shared" si="1"/>
        <v>0</v>
      </c>
      <c r="AE33" s="84"/>
      <c r="AF33" s="84"/>
      <c r="AG33" s="84"/>
      <c r="AH33" s="84"/>
    </row>
    <row r="34" spans="1:34" ht="18.75" customHeight="1">
      <c r="A34" s="76"/>
      <c r="B34" s="107">
        <v>25</v>
      </c>
      <c r="C34" s="78" t="s">
        <v>40</v>
      </c>
      <c r="D34" s="100">
        <v>1450</v>
      </c>
      <c r="E34" s="185">
        <v>1066</v>
      </c>
      <c r="F34" s="85"/>
      <c r="G34" s="194">
        <v>188</v>
      </c>
      <c r="H34" s="80"/>
      <c r="I34" s="194">
        <v>192</v>
      </c>
      <c r="J34" s="80"/>
      <c r="K34" s="194">
        <v>0</v>
      </c>
      <c r="L34" s="80"/>
      <c r="M34" s="194">
        <v>4</v>
      </c>
      <c r="N34" s="80"/>
      <c r="O34" s="183">
        <f t="shared" si="0"/>
        <v>0</v>
      </c>
      <c r="P34" s="108"/>
      <c r="Q34" s="82">
        <v>60</v>
      </c>
      <c r="R34" s="78" t="s">
        <v>78</v>
      </c>
      <c r="S34" s="100">
        <v>2075</v>
      </c>
      <c r="T34" s="190">
        <v>784</v>
      </c>
      <c r="U34" s="80"/>
      <c r="V34" s="194">
        <v>586</v>
      </c>
      <c r="W34" s="80"/>
      <c r="X34" s="194">
        <v>705</v>
      </c>
      <c r="Y34" s="80"/>
      <c r="Z34" s="194">
        <v>0</v>
      </c>
      <c r="AA34" s="85"/>
      <c r="AB34" s="194">
        <v>0</v>
      </c>
      <c r="AC34" s="85"/>
      <c r="AD34" s="183">
        <f t="shared" si="1"/>
        <v>0</v>
      </c>
    </row>
    <row r="35" spans="1:34" ht="18.75" customHeight="1">
      <c r="A35" s="76" t="s">
        <v>41</v>
      </c>
      <c r="B35" s="107">
        <v>26</v>
      </c>
      <c r="C35" s="78" t="s">
        <v>42</v>
      </c>
      <c r="D35" s="100">
        <v>6250</v>
      </c>
      <c r="E35" s="185">
        <v>1294</v>
      </c>
      <c r="F35" s="85"/>
      <c r="G35" s="194">
        <v>2025</v>
      </c>
      <c r="H35" s="80"/>
      <c r="I35" s="194">
        <v>670</v>
      </c>
      <c r="J35" s="80"/>
      <c r="K35" s="194">
        <v>2261</v>
      </c>
      <c r="L35" s="80"/>
      <c r="M35" s="194">
        <v>0</v>
      </c>
      <c r="N35" s="80"/>
      <c r="O35" s="183">
        <f t="shared" si="0"/>
        <v>0</v>
      </c>
      <c r="P35" s="108"/>
      <c r="Q35" s="82">
        <v>61</v>
      </c>
      <c r="R35" s="78" t="s">
        <v>79</v>
      </c>
      <c r="S35" s="100">
        <v>3925</v>
      </c>
      <c r="T35" s="190">
        <v>1876</v>
      </c>
      <c r="U35" s="80"/>
      <c r="V35" s="194">
        <v>517</v>
      </c>
      <c r="W35" s="80"/>
      <c r="X35" s="194">
        <v>1055</v>
      </c>
      <c r="Y35" s="80"/>
      <c r="Z35" s="194">
        <v>397</v>
      </c>
      <c r="AA35" s="85"/>
      <c r="AB35" s="194">
        <v>80</v>
      </c>
      <c r="AC35" s="85"/>
      <c r="AD35" s="183">
        <f t="shared" si="1"/>
        <v>0</v>
      </c>
    </row>
    <row r="36" spans="1:34" ht="18.75" customHeight="1">
      <c r="A36" s="76"/>
      <c r="B36" s="107">
        <v>27</v>
      </c>
      <c r="C36" s="109" t="s">
        <v>43</v>
      </c>
      <c r="D36" s="100">
        <v>3550</v>
      </c>
      <c r="E36" s="185">
        <v>2316</v>
      </c>
      <c r="F36" s="85"/>
      <c r="G36" s="194">
        <v>1206</v>
      </c>
      <c r="H36" s="80"/>
      <c r="I36" s="194">
        <v>28</v>
      </c>
      <c r="J36" s="80"/>
      <c r="K36" s="194">
        <v>0</v>
      </c>
      <c r="L36" s="80"/>
      <c r="M36" s="194">
        <v>0</v>
      </c>
      <c r="N36" s="80"/>
      <c r="O36" s="183">
        <f t="shared" si="0"/>
        <v>0</v>
      </c>
      <c r="P36" s="108"/>
      <c r="Q36" s="82">
        <v>62</v>
      </c>
      <c r="R36" s="78" t="s">
        <v>80</v>
      </c>
      <c r="S36" s="100">
        <v>2225</v>
      </c>
      <c r="T36" s="190">
        <v>1228</v>
      </c>
      <c r="U36" s="80"/>
      <c r="V36" s="194">
        <v>205</v>
      </c>
      <c r="W36" s="80"/>
      <c r="X36" s="194">
        <v>584</v>
      </c>
      <c r="Y36" s="80"/>
      <c r="Z36" s="194">
        <v>208</v>
      </c>
      <c r="AA36" s="85"/>
      <c r="AB36" s="194">
        <v>0</v>
      </c>
      <c r="AC36" s="85"/>
      <c r="AD36" s="183">
        <f t="shared" si="1"/>
        <v>0</v>
      </c>
    </row>
    <row r="37" spans="1:34" ht="18.75" customHeight="1">
      <c r="A37" s="76" t="s">
        <v>44</v>
      </c>
      <c r="B37" s="107">
        <v>28</v>
      </c>
      <c r="C37" s="78" t="s">
        <v>45</v>
      </c>
      <c r="D37" s="110">
        <v>3325</v>
      </c>
      <c r="E37" s="185">
        <v>2141</v>
      </c>
      <c r="F37" s="85"/>
      <c r="G37" s="194">
        <v>818</v>
      </c>
      <c r="H37" s="80"/>
      <c r="I37" s="194">
        <v>366</v>
      </c>
      <c r="J37" s="80"/>
      <c r="K37" s="194">
        <v>0</v>
      </c>
      <c r="L37" s="80"/>
      <c r="M37" s="194">
        <v>0</v>
      </c>
      <c r="N37" s="80"/>
      <c r="O37" s="183">
        <f t="shared" si="0"/>
        <v>0</v>
      </c>
      <c r="P37" s="108"/>
      <c r="Q37" s="82">
        <v>63</v>
      </c>
      <c r="R37" s="78" t="s">
        <v>81</v>
      </c>
      <c r="S37" s="100">
        <v>1550</v>
      </c>
      <c r="T37" s="190">
        <v>914</v>
      </c>
      <c r="U37" s="80"/>
      <c r="V37" s="194">
        <v>314</v>
      </c>
      <c r="W37" s="80"/>
      <c r="X37" s="194">
        <v>31</v>
      </c>
      <c r="Y37" s="80"/>
      <c r="Z37" s="194">
        <v>212</v>
      </c>
      <c r="AA37" s="85"/>
      <c r="AB37" s="194">
        <v>79</v>
      </c>
      <c r="AC37" s="85"/>
      <c r="AD37" s="183">
        <f t="shared" si="1"/>
        <v>0</v>
      </c>
    </row>
    <row r="38" spans="1:34" ht="18.75" customHeight="1">
      <c r="A38" s="76"/>
      <c r="B38" s="107">
        <v>29</v>
      </c>
      <c r="C38" s="78" t="s">
        <v>46</v>
      </c>
      <c r="D38" s="100">
        <v>1525</v>
      </c>
      <c r="E38" s="185">
        <v>827</v>
      </c>
      <c r="F38" s="85"/>
      <c r="G38" s="194">
        <v>549</v>
      </c>
      <c r="H38" s="80"/>
      <c r="I38" s="194">
        <v>149</v>
      </c>
      <c r="J38" s="80"/>
      <c r="K38" s="194">
        <v>0</v>
      </c>
      <c r="L38" s="80"/>
      <c r="M38" s="194">
        <v>0</v>
      </c>
      <c r="N38" s="80"/>
      <c r="O38" s="183">
        <f t="shared" si="0"/>
        <v>0</v>
      </c>
      <c r="P38" s="108"/>
      <c r="Q38" s="82">
        <v>64</v>
      </c>
      <c r="R38" s="78" t="s">
        <v>82</v>
      </c>
      <c r="S38" s="100">
        <v>3475</v>
      </c>
      <c r="T38" s="191">
        <v>2860</v>
      </c>
      <c r="U38" s="88"/>
      <c r="V38" s="195">
        <v>275</v>
      </c>
      <c r="W38" s="80"/>
      <c r="X38" s="195">
        <v>332</v>
      </c>
      <c r="Y38" s="80"/>
      <c r="Z38" s="195">
        <v>0</v>
      </c>
      <c r="AA38" s="85"/>
      <c r="AB38" s="195">
        <v>8</v>
      </c>
      <c r="AC38" s="85"/>
      <c r="AD38" s="183">
        <f t="shared" si="1"/>
        <v>0</v>
      </c>
    </row>
    <row r="39" spans="1:34" ht="18.75" customHeight="1" thickBot="1">
      <c r="A39" s="76" t="s">
        <v>47</v>
      </c>
      <c r="B39" s="107">
        <v>30</v>
      </c>
      <c r="C39" s="78" t="s">
        <v>48</v>
      </c>
      <c r="D39" s="100">
        <v>3200</v>
      </c>
      <c r="E39" s="185">
        <v>2104</v>
      </c>
      <c r="F39" s="85"/>
      <c r="G39" s="194">
        <v>501</v>
      </c>
      <c r="H39" s="80"/>
      <c r="I39" s="194">
        <v>231</v>
      </c>
      <c r="J39" s="80"/>
      <c r="K39" s="194">
        <v>358</v>
      </c>
      <c r="L39" s="80"/>
      <c r="M39" s="194">
        <v>6</v>
      </c>
      <c r="N39" s="80"/>
      <c r="O39" s="183">
        <f t="shared" si="0"/>
        <v>0</v>
      </c>
      <c r="P39" s="108"/>
      <c r="Q39" s="90">
        <v>65</v>
      </c>
      <c r="R39" s="91" t="s">
        <v>83</v>
      </c>
      <c r="S39" s="101">
        <v>1800</v>
      </c>
      <c r="T39" s="191">
        <v>1588</v>
      </c>
      <c r="U39" s="88"/>
      <c r="V39" s="195">
        <v>212</v>
      </c>
      <c r="W39" s="80"/>
      <c r="X39" s="195">
        <v>0</v>
      </c>
      <c r="Y39" s="88"/>
      <c r="Z39" s="195">
        <v>0</v>
      </c>
      <c r="AA39" s="88"/>
      <c r="AB39" s="195">
        <v>0</v>
      </c>
      <c r="AC39" s="88"/>
      <c r="AD39" s="183">
        <f t="shared" si="1"/>
        <v>0</v>
      </c>
    </row>
    <row r="40" spans="1:34" ht="18" customHeight="1" thickBot="1">
      <c r="A40" s="76"/>
      <c r="B40" s="107">
        <v>31</v>
      </c>
      <c r="C40" s="78" t="s">
        <v>49</v>
      </c>
      <c r="D40" s="100">
        <v>3425</v>
      </c>
      <c r="E40" s="185">
        <v>2041</v>
      </c>
      <c r="F40" s="85"/>
      <c r="G40" s="194">
        <v>373</v>
      </c>
      <c r="H40" s="80"/>
      <c r="I40" s="194">
        <v>95</v>
      </c>
      <c r="J40" s="80"/>
      <c r="K40" s="194">
        <v>916</v>
      </c>
      <c r="L40" s="80"/>
      <c r="M40" s="194">
        <v>0</v>
      </c>
      <c r="N40" s="80"/>
      <c r="O40" s="183">
        <f t="shared" si="0"/>
        <v>0</v>
      </c>
      <c r="P40" s="111"/>
      <c r="Q40" s="215" t="s">
        <v>22</v>
      </c>
      <c r="R40" s="216"/>
      <c r="S40" s="212">
        <f t="shared" ref="S40:AC40" si="6">SUM(S20:S39)</f>
        <v>48900</v>
      </c>
      <c r="T40" s="192">
        <f t="shared" si="6"/>
        <v>27951</v>
      </c>
      <c r="U40" s="213">
        <f t="shared" si="6"/>
        <v>0</v>
      </c>
      <c r="V40" s="200">
        <f t="shared" si="6"/>
        <v>7018</v>
      </c>
      <c r="W40" s="213">
        <f t="shared" si="6"/>
        <v>0</v>
      </c>
      <c r="X40" s="200">
        <f t="shared" si="6"/>
        <v>10718</v>
      </c>
      <c r="Y40" s="213">
        <f t="shared" si="6"/>
        <v>0</v>
      </c>
      <c r="Z40" s="200">
        <f t="shared" si="6"/>
        <v>2961</v>
      </c>
      <c r="AA40" s="213">
        <f t="shared" si="6"/>
        <v>0</v>
      </c>
      <c r="AB40" s="200">
        <f t="shared" si="6"/>
        <v>252</v>
      </c>
      <c r="AC40" s="213">
        <f t="shared" si="6"/>
        <v>0</v>
      </c>
      <c r="AD40" s="183">
        <f t="shared" si="1"/>
        <v>0</v>
      </c>
    </row>
    <row r="41" spans="1:34" ht="18.75" customHeight="1">
      <c r="A41" s="76" t="s">
        <v>5</v>
      </c>
      <c r="B41" s="107">
        <v>32</v>
      </c>
      <c r="C41" s="78" t="s">
        <v>50</v>
      </c>
      <c r="D41" s="100">
        <v>3900</v>
      </c>
      <c r="E41" s="185">
        <v>2494</v>
      </c>
      <c r="F41" s="85"/>
      <c r="G41" s="194">
        <v>891</v>
      </c>
      <c r="H41" s="80"/>
      <c r="I41" s="194">
        <v>494</v>
      </c>
      <c r="J41" s="80"/>
      <c r="K41" s="194">
        <v>21</v>
      </c>
      <c r="L41" s="80"/>
      <c r="M41" s="194">
        <v>0</v>
      </c>
      <c r="N41" s="80"/>
      <c r="O41" s="183">
        <f t="shared" si="0"/>
        <v>0</v>
      </c>
      <c r="P41" s="72" t="s">
        <v>184</v>
      </c>
      <c r="Q41" s="73">
        <v>66</v>
      </c>
      <c r="R41" s="171" t="s">
        <v>84</v>
      </c>
      <c r="S41" s="74">
        <v>5925</v>
      </c>
      <c r="T41" s="189">
        <v>4683</v>
      </c>
      <c r="U41" s="85"/>
      <c r="V41" s="198">
        <v>405</v>
      </c>
      <c r="W41" s="85"/>
      <c r="X41" s="198">
        <v>30</v>
      </c>
      <c r="Y41" s="85"/>
      <c r="Z41" s="198">
        <v>807</v>
      </c>
      <c r="AA41" s="85"/>
      <c r="AB41" s="198">
        <v>0</v>
      </c>
      <c r="AC41" s="85"/>
      <c r="AD41" s="183">
        <f t="shared" si="1"/>
        <v>0</v>
      </c>
    </row>
    <row r="42" spans="1:34" ht="18.75" customHeight="1">
      <c r="A42" s="106"/>
      <c r="B42" s="107">
        <v>33</v>
      </c>
      <c r="C42" s="78" t="s">
        <v>51</v>
      </c>
      <c r="D42" s="100">
        <v>3850</v>
      </c>
      <c r="E42" s="185">
        <v>1875</v>
      </c>
      <c r="F42" s="85"/>
      <c r="G42" s="194">
        <v>927</v>
      </c>
      <c r="H42" s="80"/>
      <c r="I42" s="194">
        <v>1048</v>
      </c>
      <c r="J42" s="80"/>
      <c r="K42" s="194">
        <v>0</v>
      </c>
      <c r="L42" s="80"/>
      <c r="M42" s="194">
        <v>0</v>
      </c>
      <c r="N42" s="80"/>
      <c r="O42" s="183">
        <f t="shared" si="0"/>
        <v>0</v>
      </c>
      <c r="P42" s="344" t="s">
        <v>219</v>
      </c>
      <c r="Q42" s="172">
        <v>67</v>
      </c>
      <c r="R42" s="91" t="s">
        <v>85</v>
      </c>
      <c r="S42" s="79">
        <v>2000</v>
      </c>
      <c r="T42" s="189">
        <v>1331</v>
      </c>
      <c r="U42" s="85"/>
      <c r="V42" s="198">
        <v>419</v>
      </c>
      <c r="W42" s="85"/>
      <c r="X42" s="198">
        <v>250</v>
      </c>
      <c r="Y42" s="85"/>
      <c r="Z42" s="198">
        <v>0</v>
      </c>
      <c r="AA42" s="85"/>
      <c r="AB42" s="198">
        <v>0</v>
      </c>
      <c r="AC42" s="85"/>
      <c r="AD42" s="183">
        <f t="shared" si="1"/>
        <v>0</v>
      </c>
    </row>
    <row r="43" spans="1:34" ht="18" customHeight="1">
      <c r="A43" s="106"/>
      <c r="B43" s="107">
        <v>34</v>
      </c>
      <c r="C43" s="78" t="s">
        <v>52</v>
      </c>
      <c r="D43" s="100">
        <v>3500</v>
      </c>
      <c r="E43" s="185">
        <v>2941</v>
      </c>
      <c r="F43" s="85"/>
      <c r="G43" s="194">
        <v>416</v>
      </c>
      <c r="H43" s="80"/>
      <c r="I43" s="194">
        <v>47</v>
      </c>
      <c r="J43" s="80"/>
      <c r="K43" s="194">
        <v>96</v>
      </c>
      <c r="L43" s="80"/>
      <c r="M43" s="194">
        <v>0</v>
      </c>
      <c r="N43" s="80"/>
      <c r="O43" s="183">
        <f t="shared" si="0"/>
        <v>0</v>
      </c>
      <c r="P43" s="344"/>
      <c r="Q43" s="172">
        <v>68</v>
      </c>
      <c r="R43" s="91" t="s">
        <v>222</v>
      </c>
      <c r="S43" s="79">
        <v>2050</v>
      </c>
      <c r="T43" s="189">
        <v>1448</v>
      </c>
      <c r="U43" s="85"/>
      <c r="V43" s="198">
        <v>464</v>
      </c>
      <c r="W43" s="85"/>
      <c r="X43" s="198">
        <v>118</v>
      </c>
      <c r="Y43" s="85"/>
      <c r="Z43" s="198">
        <v>0</v>
      </c>
      <c r="AA43" s="85"/>
      <c r="AB43" s="198">
        <v>20</v>
      </c>
      <c r="AC43" s="85"/>
      <c r="AD43" s="183">
        <f t="shared" si="1"/>
        <v>0</v>
      </c>
    </row>
    <row r="44" spans="1:34" ht="18.75" customHeight="1" thickBot="1">
      <c r="A44" s="96"/>
      <c r="B44" s="107">
        <v>35</v>
      </c>
      <c r="C44" s="114" t="s">
        <v>53</v>
      </c>
      <c r="D44" s="101">
        <v>3125</v>
      </c>
      <c r="E44" s="187">
        <v>2109</v>
      </c>
      <c r="F44" s="115"/>
      <c r="G44" s="196">
        <v>472</v>
      </c>
      <c r="H44" s="93"/>
      <c r="I44" s="196">
        <v>307</v>
      </c>
      <c r="J44" s="93"/>
      <c r="K44" s="196">
        <v>237</v>
      </c>
      <c r="L44" s="93"/>
      <c r="M44" s="196">
        <v>0</v>
      </c>
      <c r="N44" s="93"/>
      <c r="O44" s="183">
        <f t="shared" si="0"/>
        <v>0</v>
      </c>
      <c r="P44" s="81" t="s">
        <v>220</v>
      </c>
      <c r="Q44" s="172">
        <v>69</v>
      </c>
      <c r="R44" s="91" t="s">
        <v>223</v>
      </c>
      <c r="S44" s="112">
        <v>1250</v>
      </c>
      <c r="T44" s="191">
        <v>88</v>
      </c>
      <c r="U44" s="88"/>
      <c r="V44" s="195">
        <v>133</v>
      </c>
      <c r="W44" s="88"/>
      <c r="X44" s="195">
        <v>956</v>
      </c>
      <c r="Y44" s="88"/>
      <c r="Z44" s="195">
        <v>73</v>
      </c>
      <c r="AA44" s="88"/>
      <c r="AB44" s="195">
        <v>0</v>
      </c>
      <c r="AC44" s="88"/>
      <c r="AD44" s="183">
        <f t="shared" si="1"/>
        <v>0</v>
      </c>
    </row>
    <row r="45" spans="1:34" ht="18.75" customHeight="1" thickBot="1">
      <c r="A45" s="96"/>
      <c r="B45" s="215" t="s">
        <v>22</v>
      </c>
      <c r="C45" s="214"/>
      <c r="D45" s="212">
        <f t="shared" ref="D45:N45" si="7">SUM(D32:D44)</f>
        <v>44525</v>
      </c>
      <c r="E45" s="192">
        <f t="shared" si="7"/>
        <v>24346</v>
      </c>
      <c r="F45" s="213">
        <f t="shared" si="7"/>
        <v>0</v>
      </c>
      <c r="G45" s="200">
        <f t="shared" si="7"/>
        <v>9406</v>
      </c>
      <c r="H45" s="213">
        <f t="shared" si="7"/>
        <v>0</v>
      </c>
      <c r="I45" s="200">
        <f t="shared" si="7"/>
        <v>5218</v>
      </c>
      <c r="J45" s="213">
        <f t="shared" si="7"/>
        <v>0</v>
      </c>
      <c r="K45" s="200">
        <f t="shared" si="7"/>
        <v>5339</v>
      </c>
      <c r="L45" s="213">
        <f t="shared" si="7"/>
        <v>0</v>
      </c>
      <c r="M45" s="200">
        <f t="shared" si="7"/>
        <v>216</v>
      </c>
      <c r="N45" s="213">
        <f t="shared" si="7"/>
        <v>0</v>
      </c>
      <c r="O45" s="183">
        <f t="shared" si="0"/>
        <v>0</v>
      </c>
      <c r="P45" s="113"/>
      <c r="Q45" s="215" t="s">
        <v>22</v>
      </c>
      <c r="R45" s="214"/>
      <c r="S45" s="212">
        <f t="shared" ref="S45:AC45" si="8">SUM(S41:S44)</f>
        <v>11225</v>
      </c>
      <c r="T45" s="192">
        <f t="shared" si="8"/>
        <v>7550</v>
      </c>
      <c r="U45" s="213">
        <f t="shared" si="8"/>
        <v>0</v>
      </c>
      <c r="V45" s="200">
        <f t="shared" si="8"/>
        <v>1421</v>
      </c>
      <c r="W45" s="213">
        <f t="shared" si="8"/>
        <v>0</v>
      </c>
      <c r="X45" s="200">
        <f t="shared" si="8"/>
        <v>1354</v>
      </c>
      <c r="Y45" s="213">
        <f t="shared" si="8"/>
        <v>0</v>
      </c>
      <c r="Z45" s="200">
        <f t="shared" si="8"/>
        <v>880</v>
      </c>
      <c r="AA45" s="213">
        <f t="shared" si="8"/>
        <v>0</v>
      </c>
      <c r="AB45" s="200">
        <f t="shared" si="8"/>
        <v>20</v>
      </c>
      <c r="AC45" s="213">
        <f t="shared" si="8"/>
        <v>0</v>
      </c>
      <c r="AD45" s="183">
        <f t="shared" si="1"/>
        <v>0</v>
      </c>
    </row>
    <row r="46" spans="1:34" ht="21.75" customHeight="1" thickBot="1">
      <c r="A46" s="118"/>
      <c r="B46" s="119"/>
      <c r="C46" s="119"/>
      <c r="D46" s="119"/>
      <c r="E46" s="119"/>
      <c r="F46" s="119"/>
      <c r="G46" s="180" t="s">
        <v>214</v>
      </c>
      <c r="H46" s="119"/>
      <c r="I46" s="124"/>
      <c r="J46" s="124"/>
      <c r="K46" s="124"/>
      <c r="L46" s="124"/>
      <c r="M46" s="124"/>
      <c r="N46" s="124"/>
      <c r="O46" s="117"/>
      <c r="P46" s="220"/>
      <c r="Q46" s="217"/>
      <c r="R46" s="217"/>
      <c r="S46" s="218">
        <f t="shared" ref="S46:AC46" si="9">SUM(D15,D31,D45,S14,S19,S40,S45)</f>
        <v>178200</v>
      </c>
      <c r="T46" s="204">
        <f t="shared" si="9"/>
        <v>86074</v>
      </c>
      <c r="U46" s="219">
        <f t="shared" si="9"/>
        <v>0</v>
      </c>
      <c r="V46" s="205">
        <f t="shared" si="9"/>
        <v>31844</v>
      </c>
      <c r="W46" s="219">
        <f t="shared" si="9"/>
        <v>0</v>
      </c>
      <c r="X46" s="205">
        <f t="shared" si="9"/>
        <v>42312</v>
      </c>
      <c r="Y46" s="219">
        <f t="shared" si="9"/>
        <v>0</v>
      </c>
      <c r="Z46" s="205">
        <f t="shared" si="9"/>
        <v>16173</v>
      </c>
      <c r="AA46" s="219">
        <f t="shared" si="9"/>
        <v>0</v>
      </c>
      <c r="AB46" s="205">
        <f t="shared" si="9"/>
        <v>1797</v>
      </c>
      <c r="AC46" s="219">
        <f t="shared" si="9"/>
        <v>0</v>
      </c>
      <c r="AD46" s="183">
        <f t="shared" si="1"/>
        <v>0</v>
      </c>
    </row>
    <row r="47" spans="1:34" s="86" customFormat="1" ht="21.75" customHeight="1">
      <c r="A47" s="84"/>
      <c r="B47" s="326" t="s">
        <v>233</v>
      </c>
      <c r="C47" s="327"/>
      <c r="D47" s="327"/>
      <c r="E47" s="327"/>
      <c r="F47" s="328"/>
      <c r="G47" s="338" t="s">
        <v>228</v>
      </c>
      <c r="H47" s="339"/>
      <c r="I47" s="339"/>
      <c r="J47" s="339"/>
      <c r="K47" s="339"/>
      <c r="L47" s="339"/>
      <c r="M47" s="339"/>
      <c r="N47" s="339"/>
      <c r="O47" s="339"/>
      <c r="P47" s="125"/>
      <c r="Q47" s="125" t="s">
        <v>221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16"/>
      <c r="AC47" s="117"/>
      <c r="AD47" s="84"/>
      <c r="AE47" s="84"/>
      <c r="AF47" s="84"/>
      <c r="AG47" s="84"/>
      <c r="AH47" s="84"/>
    </row>
    <row r="48" spans="1:34" ht="20.25" customHeight="1" thickBot="1">
      <c r="B48" s="329"/>
      <c r="C48" s="330"/>
      <c r="D48" s="330"/>
      <c r="E48" s="330"/>
      <c r="F48" s="331"/>
      <c r="G48" s="338" t="s">
        <v>224</v>
      </c>
      <c r="H48" s="266"/>
      <c r="I48" s="266"/>
      <c r="J48" s="266"/>
      <c r="K48" s="266"/>
      <c r="L48" s="266"/>
      <c r="M48" s="266"/>
      <c r="N48" s="266"/>
      <c r="O48" s="266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16"/>
      <c r="AC48" s="117"/>
    </row>
    <row r="49" spans="1:34" ht="20.25" customHeight="1"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</row>
    <row r="50" spans="1:34" ht="21.75" customHeight="1"/>
    <row r="51" spans="1:34" ht="21.75" customHeight="1"/>
    <row r="52" spans="1:34" ht="21.75" customHeight="1"/>
    <row r="53" spans="1:34" ht="21.75" customHeight="1"/>
    <row r="54" spans="1:34" ht="21.75" customHeight="1"/>
    <row r="55" spans="1:34" ht="21.75" customHeight="1"/>
    <row r="56" spans="1:34" ht="21.75" customHeight="1"/>
    <row r="57" spans="1:34" s="86" customFormat="1" ht="21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84"/>
      <c r="AE57" s="84"/>
      <c r="AF57" s="84"/>
      <c r="AG57" s="84"/>
      <c r="AH57" s="84"/>
    </row>
    <row r="58" spans="1:34" ht="21.75" customHeight="1"/>
    <row r="59" spans="1:34" ht="42" customHeight="1"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1:34" ht="21.75" customHeight="1"/>
    <row r="61" spans="1:34" ht="21.75" customHeight="1"/>
    <row r="62" spans="1:34" ht="21.75" customHeight="1"/>
    <row r="63" spans="1:34" s="86" customFormat="1" ht="21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84"/>
      <c r="AE63" s="84"/>
      <c r="AF63" s="84"/>
      <c r="AG63" s="84"/>
      <c r="AH63" s="84"/>
    </row>
    <row r="64" spans="1:34" ht="21.75" customHeight="1"/>
    <row r="65" spans="16:29" ht="21.75" customHeight="1"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</row>
    <row r="66" spans="16:29" ht="21.75" customHeight="1"/>
    <row r="67" spans="16:29" ht="21.75" customHeight="1"/>
    <row r="68" spans="16:29" ht="21.75" customHeight="1"/>
    <row r="69" spans="16:29" ht="21.75" customHeight="1"/>
    <row r="70" spans="16:29" ht="21.75" customHeight="1"/>
    <row r="71" spans="16:29" ht="21.75" customHeight="1"/>
    <row r="72" spans="16:29" ht="21.75" customHeight="1"/>
    <row r="73" spans="16:29" ht="21.75" customHeight="1"/>
    <row r="74" spans="16:29" ht="21.75" customHeight="1"/>
    <row r="75" spans="16:29" ht="21.75" customHeight="1"/>
    <row r="76" spans="16:29" ht="21.75" customHeight="1"/>
    <row r="77" spans="16:29" ht="21.75" customHeight="1"/>
    <row r="78" spans="16:29" ht="21.75" customHeight="1"/>
    <row r="79" spans="16:29" ht="21.75" customHeight="1"/>
    <row r="80" spans="16:29" ht="21.75" customHeight="1"/>
    <row r="81" spans="1:34" ht="21.75" customHeight="1"/>
    <row r="82" spans="1:34" ht="21.75" customHeight="1"/>
    <row r="83" spans="1:34" ht="21.75" customHeight="1"/>
    <row r="84" spans="1:34" ht="21.75" customHeight="1"/>
    <row r="85" spans="1:34" s="86" customFormat="1" ht="21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84"/>
      <c r="AE85" s="84"/>
      <c r="AF85" s="84"/>
      <c r="AG85" s="84"/>
      <c r="AH85" s="84"/>
    </row>
    <row r="86" spans="1:34" ht="42" customHeight="1"/>
    <row r="87" spans="1:34" ht="21.75" customHeight="1"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</row>
    <row r="88" spans="1:34" ht="21.75" customHeight="1"/>
    <row r="89" spans="1:34" ht="21.75" customHeight="1"/>
    <row r="90" spans="1:34" ht="38.25" customHeight="1"/>
    <row r="93" spans="1:34" ht="20.25" customHeight="1">
      <c r="C93" s="123"/>
    </row>
  </sheetData>
  <mergeCells count="43">
    <mergeCell ref="P5:P7"/>
    <mergeCell ref="A3:B3"/>
    <mergeCell ref="Z6:AA6"/>
    <mergeCell ref="N3:P3"/>
    <mergeCell ref="A5:A7"/>
    <mergeCell ref="K5:L5"/>
    <mergeCell ref="M5:N5"/>
    <mergeCell ref="C5:C7"/>
    <mergeCell ref="D5:D7"/>
    <mergeCell ref="K6:L6"/>
    <mergeCell ref="AB2:AC2"/>
    <mergeCell ref="AB3:AC3"/>
    <mergeCell ref="O2:U2"/>
    <mergeCell ref="Q3:S3"/>
    <mergeCell ref="D3:E3"/>
    <mergeCell ref="U3:X3"/>
    <mergeCell ref="A2:B2"/>
    <mergeCell ref="D2:E2"/>
    <mergeCell ref="F2:G2"/>
    <mergeCell ref="H2:M2"/>
    <mergeCell ref="G3:K3"/>
    <mergeCell ref="AB6:AC6"/>
    <mergeCell ref="X6:Y6"/>
    <mergeCell ref="Q5:Q7"/>
    <mergeCell ref="R5:R7"/>
    <mergeCell ref="S5:S7"/>
    <mergeCell ref="T5:U5"/>
    <mergeCell ref="B47:F48"/>
    <mergeCell ref="AB5:AC5"/>
    <mergeCell ref="E6:F6"/>
    <mergeCell ref="G6:H6"/>
    <mergeCell ref="I6:J6"/>
    <mergeCell ref="M6:N6"/>
    <mergeCell ref="G47:O47"/>
    <mergeCell ref="E5:F5"/>
    <mergeCell ref="G5:J5"/>
    <mergeCell ref="B5:B7"/>
    <mergeCell ref="G48:O48"/>
    <mergeCell ref="P42:P43"/>
    <mergeCell ref="Z5:AA5"/>
    <mergeCell ref="T6:U6"/>
    <mergeCell ref="V6:W6"/>
    <mergeCell ref="V5:Y5"/>
  </mergeCells>
  <phoneticPr fontId="2"/>
  <printOptions horizontalCentered="1"/>
  <pageMargins left="0.19685039370078741" right="0.19685039370078741" top="0.59055118110236227" bottom="0.15748031496062992" header="0.15748031496062992" footer="0.15748031496062992"/>
  <pageSetup paperSize="12" scale="77" orientation="landscape" r:id="rId1"/>
  <headerFooter alignWithMargins="0"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通常申込書</vt:lpstr>
      <vt:lpstr>選別申込書</vt:lpstr>
      <vt:lpstr>選別申込書!Print_Area</vt:lpstr>
      <vt:lpstr>通常申込書!Print_Area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FLF20004_user02</cp:lastModifiedBy>
  <cp:lastPrinted>2021-03-02T07:05:43Z</cp:lastPrinted>
  <dcterms:created xsi:type="dcterms:W3CDTF">2015-02-26T05:52:24Z</dcterms:created>
  <dcterms:modified xsi:type="dcterms:W3CDTF">2021-03-02T07:06:47Z</dcterms:modified>
</cp:coreProperties>
</file>