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K30001_user\Desktop\4月からの折込資料\"/>
    </mc:Choice>
  </mc:AlternateContent>
  <xr:revisionPtr revIDLastSave="0" documentId="13_ncr:1_{4E40D435-9D24-4D52-A39B-4FC60E163E72}" xr6:coauthVersionLast="36" xr6:coauthVersionMax="47" xr10:uidLastSave="{00000000-0000-0000-0000-000000000000}"/>
  <bookViews>
    <workbookView xWindow="0" yWindow="0" windowWidth="20835" windowHeight="11340" tabRatio="856" xr2:uid="{00000000-000D-0000-FFFF-FFFF00000000}"/>
  </bookViews>
  <sheets>
    <sheet name="通常申込書" sheetId="3" r:id="rId1"/>
    <sheet name="選別申込書" sheetId="4" r:id="rId2"/>
  </sheets>
  <definedNames>
    <definedName name="_Sort" hidden="1">#REF!</definedName>
    <definedName name="A">#REF!</definedName>
    <definedName name="_xlnm.Print_Area" localSheetId="1">選別申込書!$A$1:$V$49</definedName>
    <definedName name="_xlnm.Print_Area" localSheetId="0">通常申込書!$A$1:$L$55</definedName>
    <definedName name="い" hidden="1">#REF!</definedName>
    <definedName name="おい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3" l="1"/>
  <c r="V46" i="4"/>
  <c r="U47" i="4" l="1"/>
  <c r="T47" i="4"/>
  <c r="S47" i="4"/>
  <c r="R47" i="4"/>
  <c r="Q47" i="4"/>
  <c r="P47" i="4"/>
  <c r="O47" i="4"/>
  <c r="J51" i="3"/>
  <c r="V9" i="4"/>
  <c r="V10" i="4"/>
  <c r="V11" i="4"/>
  <c r="V12" i="4"/>
  <c r="V13" i="4"/>
  <c r="V15" i="4"/>
  <c r="V16" i="4"/>
  <c r="V17" i="4"/>
  <c r="V18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1" i="4"/>
  <c r="V42" i="4"/>
  <c r="V43" i="4"/>
  <c r="V44" i="4"/>
  <c r="V8" i="4"/>
  <c r="K9" i="4"/>
  <c r="K10" i="4"/>
  <c r="K11" i="4"/>
  <c r="K12" i="4"/>
  <c r="K13" i="4"/>
  <c r="K14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8" i="4"/>
  <c r="V47" i="4" l="1"/>
  <c r="P45" i="4"/>
  <c r="Q45" i="4"/>
  <c r="R45" i="4"/>
  <c r="S45" i="4"/>
  <c r="T45" i="4"/>
  <c r="U45" i="4"/>
  <c r="O45" i="4"/>
  <c r="P40" i="4"/>
  <c r="Q40" i="4"/>
  <c r="R40" i="4"/>
  <c r="S40" i="4"/>
  <c r="T40" i="4"/>
  <c r="U40" i="4"/>
  <c r="O40" i="4"/>
  <c r="P19" i="4"/>
  <c r="Q19" i="4"/>
  <c r="R19" i="4"/>
  <c r="S19" i="4"/>
  <c r="T19" i="4"/>
  <c r="U19" i="4"/>
  <c r="O19" i="4"/>
  <c r="P14" i="4"/>
  <c r="Q14" i="4"/>
  <c r="R14" i="4"/>
  <c r="S14" i="4"/>
  <c r="T14" i="4"/>
  <c r="U14" i="4"/>
  <c r="O14" i="4"/>
  <c r="E45" i="4"/>
  <c r="F45" i="4"/>
  <c r="G45" i="4"/>
  <c r="H45" i="4"/>
  <c r="I45" i="4"/>
  <c r="J45" i="4"/>
  <c r="D45" i="4"/>
  <c r="E31" i="4"/>
  <c r="F31" i="4"/>
  <c r="G31" i="4"/>
  <c r="H31" i="4"/>
  <c r="I31" i="4"/>
  <c r="J31" i="4"/>
  <c r="D31" i="4"/>
  <c r="D15" i="4"/>
  <c r="F15" i="4"/>
  <c r="G15" i="4"/>
  <c r="H15" i="4"/>
  <c r="I15" i="4"/>
  <c r="J15" i="4"/>
  <c r="E15" i="4"/>
  <c r="O48" i="4" l="1"/>
  <c r="Q48" i="4"/>
  <c r="U48" i="4"/>
  <c r="S48" i="4"/>
  <c r="T48" i="4"/>
  <c r="R48" i="4"/>
  <c r="P48" i="4"/>
  <c r="K45" i="4"/>
  <c r="V40" i="4"/>
  <c r="V45" i="4"/>
  <c r="V19" i="4"/>
  <c r="K31" i="4"/>
  <c r="V14" i="4"/>
  <c r="K15" i="4"/>
  <c r="V48" i="4" l="1"/>
  <c r="D19" i="3"/>
  <c r="K49" i="3"/>
  <c r="J49" i="3"/>
  <c r="E49" i="3"/>
  <c r="D49" i="3"/>
  <c r="K44" i="3"/>
  <c r="J44" i="3"/>
  <c r="E35" i="3"/>
  <c r="D35" i="3"/>
  <c r="K23" i="3"/>
  <c r="J23" i="3"/>
  <c r="E19" i="3"/>
  <c r="K18" i="3"/>
  <c r="J18" i="3"/>
  <c r="K52" i="3" l="1"/>
  <c r="C7" i="3" s="1"/>
  <c r="J52" i="3"/>
  <c r="F3" i="4"/>
</calcChain>
</file>

<file path=xl/sharedStrings.xml><?xml version="1.0" encoding="utf-8"?>
<sst xmlns="http://schemas.openxmlformats.org/spreadsheetml/2006/main" count="303" uniqueCount="228">
  <si>
    <t>区</t>
  </si>
  <si>
    <t>No</t>
  </si>
  <si>
    <t>戸建</t>
  </si>
  <si>
    <t>1</t>
  </si>
  <si>
    <t>大里東</t>
  </si>
  <si>
    <t>2</t>
  </si>
  <si>
    <t>大里柳</t>
  </si>
  <si>
    <t>3</t>
  </si>
  <si>
    <t>大里南</t>
  </si>
  <si>
    <t>4</t>
  </si>
  <si>
    <t>西門司</t>
  </si>
  <si>
    <t>5</t>
  </si>
  <si>
    <t>6</t>
  </si>
  <si>
    <t>7</t>
  </si>
  <si>
    <t>計</t>
  </si>
  <si>
    <t>下富野</t>
  </si>
  <si>
    <t>三郎丸</t>
  </si>
  <si>
    <t>小</t>
  </si>
  <si>
    <t>倉</t>
  </si>
  <si>
    <t>南</t>
  </si>
  <si>
    <t>沼</t>
  </si>
  <si>
    <t>上吉田</t>
  </si>
  <si>
    <t>貫</t>
  </si>
  <si>
    <t>グループ</t>
  </si>
  <si>
    <t>天籟寺</t>
  </si>
  <si>
    <t>永犬丸西</t>
  </si>
  <si>
    <t>折尾東</t>
  </si>
  <si>
    <t>折尾西</t>
  </si>
  <si>
    <t>鴨生田</t>
  </si>
  <si>
    <t>苅田町</t>
    <rPh sb="0" eb="3">
      <t>カンダマチ</t>
    </rPh>
    <phoneticPr fontId="5"/>
  </si>
  <si>
    <r>
      <t>　</t>
    </r>
    <r>
      <rPr>
        <b/>
        <u/>
        <sz val="20"/>
        <color indexed="8"/>
        <rFont val="ＨＧｺﾞｼｯｸE-PRO"/>
        <family val="3"/>
        <charset val="128"/>
      </rPr>
      <t>配　布　申　込　書</t>
    </r>
    <rPh sb="1" eb="4">
      <t>ハイフ</t>
    </rPh>
    <rPh sb="5" eb="10">
      <t>モウシコミショ</t>
    </rPh>
    <phoneticPr fontId="2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</si>
  <si>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3"/>
  </si>
  <si>
    <t>　                       様</t>
    <rPh sb="24" eb="25">
      <t>イネ</t>
    </rPh>
    <phoneticPr fontId="21"/>
  </si>
  <si>
    <t>実施号</t>
    <rPh sb="0" eb="2">
      <t>ジッシ</t>
    </rPh>
    <rPh sb="2" eb="3">
      <t>ゴウ</t>
    </rPh>
    <phoneticPr fontId="21"/>
  </si>
  <si>
    <t>広告主</t>
    <rPh sb="0" eb="3">
      <t>コウコクヌシ</t>
    </rPh>
    <phoneticPr fontId="21"/>
  </si>
  <si>
    <t>サイズ　　形　態</t>
    <rPh sb="5" eb="8">
      <t>ケイタイ</t>
    </rPh>
    <phoneticPr fontId="21"/>
  </si>
  <si>
    <t>内　容</t>
    <rPh sb="0" eb="3">
      <t>ナイヨウ</t>
    </rPh>
    <phoneticPr fontId="21"/>
  </si>
  <si>
    <t>部　数</t>
    <rPh sb="0" eb="3">
      <t>ブスウ</t>
    </rPh>
    <phoneticPr fontId="21"/>
  </si>
  <si>
    <t>代理店名</t>
    <rPh sb="0" eb="3">
      <t>ダイリテン</t>
    </rPh>
    <rPh sb="3" eb="4">
      <t>ナ</t>
    </rPh>
    <phoneticPr fontId="21"/>
  </si>
  <si>
    <t>担当者名</t>
    <rPh sb="0" eb="3">
      <t>タントウシャ</t>
    </rPh>
    <rPh sb="3" eb="4">
      <t>ナ</t>
    </rPh>
    <phoneticPr fontId="21"/>
  </si>
  <si>
    <t>単　価</t>
    <rPh sb="0" eb="3">
      <t>タンカ</t>
    </rPh>
    <phoneticPr fontId="21"/>
  </si>
  <si>
    <t>円</t>
    <rPh sb="0" eb="1">
      <t>エン</t>
    </rPh>
    <phoneticPr fontId="23"/>
  </si>
  <si>
    <t>搬入場所</t>
    <rPh sb="0" eb="2">
      <t>ハンニュウ</t>
    </rPh>
    <rPh sb="2" eb="4">
      <t>バショ</t>
    </rPh>
    <phoneticPr fontId="21"/>
  </si>
  <si>
    <t>東洋軽貨物</t>
    <rPh sb="0" eb="5">
      <t>ト</t>
    </rPh>
    <phoneticPr fontId="21"/>
  </si>
  <si>
    <t>搬入日</t>
    <rPh sb="0" eb="2">
      <t>ハンニュウ</t>
    </rPh>
    <rPh sb="2" eb="3">
      <t>ヒ</t>
    </rPh>
    <phoneticPr fontId="21"/>
  </si>
  <si>
    <t>月　　日　　時頃</t>
    <rPh sb="0" eb="1">
      <t>ツキ</t>
    </rPh>
    <rPh sb="3" eb="4">
      <t>ヒ</t>
    </rPh>
    <rPh sb="6" eb="7">
      <t>ジ</t>
    </rPh>
    <rPh sb="7" eb="8">
      <t>コロ</t>
    </rPh>
    <phoneticPr fontId="21"/>
  </si>
  <si>
    <t>ＴＥＬ</t>
    <phoneticPr fontId="23"/>
  </si>
  <si>
    <t>料　金</t>
    <rPh sb="0" eb="1">
      <t>リョウ</t>
    </rPh>
    <rPh sb="2" eb="3">
      <t>キン</t>
    </rPh>
    <phoneticPr fontId="21"/>
  </si>
  <si>
    <t>税込料金</t>
    <rPh sb="0" eb="2">
      <t>ゼイコ</t>
    </rPh>
    <rPh sb="2" eb="4">
      <t>リョウキン</t>
    </rPh>
    <phoneticPr fontId="23"/>
  </si>
  <si>
    <t>備考</t>
    <rPh sb="0" eb="2">
      <t>ビコウ</t>
    </rPh>
    <phoneticPr fontId="23"/>
  </si>
  <si>
    <t>Ｌ新聞担当</t>
    <rPh sb="1" eb="3">
      <t>シンブン</t>
    </rPh>
    <rPh sb="3" eb="5">
      <t>タントウ</t>
    </rPh>
    <phoneticPr fontId="23"/>
  </si>
  <si>
    <t>ＮＯ</t>
  </si>
  <si>
    <t>ブロック</t>
  </si>
  <si>
    <t>ﾘﾋﾞﾝｸﾞ部数</t>
  </si>
  <si>
    <t>配布部数</t>
  </si>
  <si>
    <t>備　考</t>
    <phoneticPr fontId="21"/>
  </si>
  <si>
    <t>門</t>
  </si>
  <si>
    <t>戸</t>
  </si>
  <si>
    <t>中　原</t>
  </si>
  <si>
    <t>沢　見</t>
    <rPh sb="0" eb="1">
      <t>サワ</t>
    </rPh>
    <rPh sb="2" eb="3">
      <t>ミ</t>
    </rPh>
    <phoneticPr fontId="21"/>
  </si>
  <si>
    <t>司</t>
  </si>
  <si>
    <t>畑</t>
  </si>
  <si>
    <t>千　防</t>
    <rPh sb="0" eb="1">
      <t>セン</t>
    </rPh>
    <rPh sb="2" eb="3">
      <t>ボウ</t>
    </rPh>
    <phoneticPr fontId="21"/>
  </si>
  <si>
    <t>一　枝</t>
  </si>
  <si>
    <t>藤　松</t>
  </si>
  <si>
    <t>区</t>
    <rPh sb="0" eb="1">
      <t>ク</t>
    </rPh>
    <phoneticPr fontId="21"/>
  </si>
  <si>
    <t>門司港</t>
    <rPh sb="0" eb="2">
      <t>モジ</t>
    </rPh>
    <rPh sb="2" eb="3">
      <t>ミナト</t>
    </rPh>
    <phoneticPr fontId="23"/>
  </si>
  <si>
    <t>鞘ケ谷</t>
  </si>
  <si>
    <t>吉    志</t>
    <rPh sb="0" eb="1">
      <t>キチ</t>
    </rPh>
    <rPh sb="5" eb="6">
      <t>シ</t>
    </rPh>
    <phoneticPr fontId="23"/>
  </si>
  <si>
    <t>小　計</t>
    <rPh sb="0" eb="1">
      <t>ショウ</t>
    </rPh>
    <rPh sb="2" eb="3">
      <t>ケイ</t>
    </rPh>
    <phoneticPr fontId="23"/>
  </si>
  <si>
    <t>　　　   　　小計</t>
    <phoneticPr fontId="23"/>
  </si>
  <si>
    <t>八</t>
    <rPh sb="0" eb="1">
      <t>ハチ</t>
    </rPh>
    <phoneticPr fontId="21"/>
  </si>
  <si>
    <t>高　見</t>
  </si>
  <si>
    <t>赤　坂</t>
  </si>
  <si>
    <t>幡</t>
    <rPh sb="0" eb="1">
      <t>ハタ</t>
    </rPh>
    <phoneticPr fontId="21"/>
  </si>
  <si>
    <t>槻　田</t>
  </si>
  <si>
    <t>東</t>
    <rPh sb="0" eb="1">
      <t>ヒガシ</t>
    </rPh>
    <phoneticPr fontId="21"/>
  </si>
  <si>
    <t>尾　倉</t>
    <rPh sb="0" eb="1">
      <t>オ</t>
    </rPh>
    <rPh sb="2" eb="3">
      <t>クラ</t>
    </rPh>
    <phoneticPr fontId="23"/>
  </si>
  <si>
    <t>砂　津</t>
  </si>
  <si>
    <t>桃　園</t>
    <rPh sb="0" eb="1">
      <t>モモ</t>
    </rPh>
    <rPh sb="2" eb="3">
      <t>ソノ</t>
    </rPh>
    <phoneticPr fontId="21"/>
  </si>
  <si>
    <t>足　立</t>
    <rPh sb="0" eb="1">
      <t>アシ</t>
    </rPh>
    <rPh sb="2" eb="3">
      <t>タ</t>
    </rPh>
    <phoneticPr fontId="21"/>
  </si>
  <si>
    <t>中　島</t>
  </si>
  <si>
    <t>陣　山</t>
  </si>
  <si>
    <t>鳴　水</t>
  </si>
  <si>
    <t>足　原</t>
  </si>
  <si>
    <t>熊　西</t>
  </si>
  <si>
    <t>霧ケ丘</t>
  </si>
  <si>
    <t>八</t>
  </si>
  <si>
    <t>青　山</t>
    <rPh sb="0" eb="1">
      <t>アオ</t>
    </rPh>
    <rPh sb="2" eb="3">
      <t>ヤマ</t>
    </rPh>
    <phoneticPr fontId="21"/>
  </si>
  <si>
    <t>篠　崎</t>
  </si>
  <si>
    <t>穴　生</t>
  </si>
  <si>
    <t>北</t>
  </si>
  <si>
    <t>金   田</t>
    <rPh sb="0" eb="1">
      <t>キン</t>
    </rPh>
    <rPh sb="4" eb="5">
      <t>タ</t>
    </rPh>
    <phoneticPr fontId="21"/>
  </si>
  <si>
    <t>黒　畑</t>
  </si>
  <si>
    <t>清　水</t>
  </si>
  <si>
    <t>引　野</t>
  </si>
  <si>
    <t>真  鶴</t>
    <rPh sb="0" eb="1">
      <t>マコト</t>
    </rPh>
    <rPh sb="3" eb="4">
      <t>ツル</t>
    </rPh>
    <phoneticPr fontId="23"/>
  </si>
  <si>
    <t>幡</t>
  </si>
  <si>
    <t>竹　末</t>
  </si>
  <si>
    <t>到　津</t>
  </si>
  <si>
    <t>沖  田</t>
    <rPh sb="0" eb="1">
      <t>オキ</t>
    </rPh>
    <rPh sb="3" eb="4">
      <t>タ</t>
    </rPh>
    <phoneticPr fontId="21"/>
  </si>
  <si>
    <t>緑ケ丘</t>
  </si>
  <si>
    <t>上の原</t>
    <rPh sb="0" eb="1">
      <t>ウエ</t>
    </rPh>
    <rPh sb="2" eb="3">
      <t>ハラ</t>
    </rPh>
    <phoneticPr fontId="23"/>
  </si>
  <si>
    <t>中　井</t>
    <rPh sb="0" eb="1">
      <t>ナカ</t>
    </rPh>
    <rPh sb="2" eb="3">
      <t>イ</t>
    </rPh>
    <phoneticPr fontId="23"/>
  </si>
  <si>
    <t>大　平</t>
    <rPh sb="0" eb="1">
      <t>ダイ</t>
    </rPh>
    <rPh sb="2" eb="3">
      <t>ヒラ</t>
    </rPh>
    <phoneticPr fontId="21"/>
  </si>
  <si>
    <t>西</t>
  </si>
  <si>
    <t>三ケ森</t>
    <rPh sb="0" eb="1">
      <t>サン</t>
    </rPh>
    <rPh sb="2" eb="3">
      <t>モリ</t>
    </rPh>
    <phoneticPr fontId="21"/>
  </si>
  <si>
    <t>守　恒</t>
    <rPh sb="0" eb="1">
      <t>カミ</t>
    </rPh>
    <rPh sb="2" eb="3">
      <t>ツネ</t>
    </rPh>
    <phoneticPr fontId="23"/>
  </si>
  <si>
    <t>企救丘</t>
    <phoneticPr fontId="21"/>
  </si>
  <si>
    <t>則　松</t>
  </si>
  <si>
    <t>志  井</t>
    <rPh sb="0" eb="4">
      <t>シイ</t>
    </rPh>
    <phoneticPr fontId="21"/>
  </si>
  <si>
    <t>本　城</t>
  </si>
  <si>
    <t>徳　力</t>
  </si>
  <si>
    <t>徳　吉</t>
    <rPh sb="0" eb="1">
      <t>トク</t>
    </rPh>
    <rPh sb="2" eb="3">
      <t>ヨシ</t>
    </rPh>
    <phoneticPr fontId="21"/>
  </si>
  <si>
    <t>湯　川</t>
  </si>
  <si>
    <t>光　貞</t>
  </si>
  <si>
    <t>葛　原</t>
  </si>
  <si>
    <t>浅　川</t>
    <rPh sb="0" eb="1">
      <t>アサ</t>
    </rPh>
    <rPh sb="2" eb="3">
      <t>カワ</t>
    </rPh>
    <phoneticPr fontId="23"/>
  </si>
  <si>
    <t>星ヶ丘</t>
    <rPh sb="0" eb="1">
      <t>ホシ</t>
    </rPh>
    <rPh sb="2" eb="3">
      <t>オカ</t>
    </rPh>
    <phoneticPr fontId="23"/>
  </si>
  <si>
    <t>津　田</t>
  </si>
  <si>
    <t>若</t>
  </si>
  <si>
    <t>高　須</t>
  </si>
  <si>
    <t>曽　根</t>
  </si>
  <si>
    <t>松</t>
    <rPh sb="0" eb="1">
      <t>マツ</t>
    </rPh>
    <phoneticPr fontId="5"/>
  </si>
  <si>
    <t>ひびきの</t>
    <phoneticPr fontId="5"/>
  </si>
  <si>
    <t>朽　網</t>
    <rPh sb="0" eb="1">
      <t>キュウ</t>
    </rPh>
    <rPh sb="2" eb="3">
      <t>アミ</t>
    </rPh>
    <phoneticPr fontId="23"/>
  </si>
  <si>
    <t>区</t>
    <rPh sb="0" eb="1">
      <t>ク</t>
    </rPh>
    <phoneticPr fontId="5"/>
  </si>
  <si>
    <t>久岐の浜</t>
    <rPh sb="0" eb="2">
      <t>クキ</t>
    </rPh>
    <rPh sb="3" eb="4">
      <t>ハマ</t>
    </rPh>
    <phoneticPr fontId="5"/>
  </si>
  <si>
    <t xml:space="preserve">   小計</t>
  </si>
  <si>
    <t>備考欄</t>
    <rPh sb="0" eb="2">
      <t>ビコウ</t>
    </rPh>
    <rPh sb="2" eb="3">
      <t>ラン</t>
    </rPh>
    <phoneticPr fontId="5"/>
  </si>
  <si>
    <t>他</t>
    <rPh sb="0" eb="1">
      <t>タ</t>
    </rPh>
    <phoneticPr fontId="5"/>
  </si>
  <si>
    <t xml:space="preserve">  合  計</t>
    <phoneticPr fontId="21"/>
  </si>
  <si>
    <t>●折込のお問合せ・お申し込みは</t>
    <rPh sb="1" eb="3">
      <t>オリコミ</t>
    </rPh>
    <rPh sb="5" eb="7">
      <t>トイアワ</t>
    </rPh>
    <rPh sb="10" eb="11">
      <t>モウ</t>
    </rPh>
    <rPh sb="12" eb="13">
      <t>コ</t>
    </rPh>
    <phoneticPr fontId="8"/>
  </si>
  <si>
    <t>★リビングプロシード　TEL.092-737-1113／FAX.092-737-1663
★福岡リビング　TEL.092-475-8025／FAX.092-475-8028</t>
    <rPh sb="46" eb="48">
      <t>フクオカ</t>
    </rPh>
    <phoneticPr fontId="5"/>
  </si>
  <si>
    <t>★申込みの際は折込の案内をご確認いただき申込をお願い致します。</t>
    <rPh sb="1" eb="3">
      <t>モウシコミ</t>
    </rPh>
    <rPh sb="5" eb="6">
      <t>サイ</t>
    </rPh>
    <rPh sb="7" eb="9">
      <t>オリコミ</t>
    </rPh>
    <rPh sb="10" eb="12">
      <t>アンナイ</t>
    </rPh>
    <rPh sb="14" eb="16">
      <t>カクニン</t>
    </rPh>
    <rPh sb="20" eb="22">
      <t>モウシコミ</t>
    </rPh>
    <rPh sb="24" eb="25">
      <t>ネガ</t>
    </rPh>
    <rPh sb="26" eb="27">
      <t>イタ</t>
    </rPh>
    <phoneticPr fontId="5"/>
  </si>
  <si>
    <t>実施号</t>
    <rPh sb="0" eb="1">
      <t>ジツ</t>
    </rPh>
    <rPh sb="1" eb="2">
      <t>シ</t>
    </rPh>
    <rPh sb="2" eb="3">
      <t>ゴウ</t>
    </rPh>
    <phoneticPr fontId="8"/>
  </si>
  <si>
    <t>広告主</t>
    <rPh sb="0" eb="2">
      <t>コウコク</t>
    </rPh>
    <rPh sb="2" eb="3">
      <t>ヌシ</t>
    </rPh>
    <phoneticPr fontId="8"/>
  </si>
  <si>
    <t>内容</t>
    <rPh sb="0" eb="2">
      <t>ナイヨウ</t>
    </rPh>
    <phoneticPr fontId="8"/>
  </si>
  <si>
    <t>選別(該当に○）</t>
    <rPh sb="0" eb="2">
      <t>センベツ</t>
    </rPh>
    <rPh sb="3" eb="5">
      <t>ガイトウ</t>
    </rPh>
    <phoneticPr fontId="8"/>
  </si>
  <si>
    <t>戸建</t>
    <rPh sb="0" eb="2">
      <t>コダテ</t>
    </rPh>
    <phoneticPr fontId="8"/>
  </si>
  <si>
    <t>分譲</t>
    <rPh sb="0" eb="2">
      <t>ブンジョウ</t>
    </rPh>
    <phoneticPr fontId="8"/>
  </si>
  <si>
    <t>賃貸</t>
    <rPh sb="0" eb="2">
      <t>チンタイ</t>
    </rPh>
    <phoneticPr fontId="8"/>
  </si>
  <si>
    <t>サイズ</t>
    <phoneticPr fontId="8"/>
  </si>
  <si>
    <t>枚数</t>
    <rPh sb="0" eb="2">
      <t>マイスウ</t>
    </rPh>
    <phoneticPr fontId="8"/>
  </si>
  <si>
    <t>搬入日</t>
    <rPh sb="0" eb="2">
      <t>ハンニュウ</t>
    </rPh>
    <rPh sb="2" eb="3">
      <t>ヒ</t>
    </rPh>
    <phoneticPr fontId="8"/>
  </si>
  <si>
    <t>代理店名</t>
    <rPh sb="0" eb="3">
      <t>ダイリテン</t>
    </rPh>
    <rPh sb="3" eb="4">
      <t>ナ</t>
    </rPh>
    <phoneticPr fontId="8"/>
  </si>
  <si>
    <t>担当者</t>
    <rPh sb="0" eb="3">
      <t>タントウシャ</t>
    </rPh>
    <phoneticPr fontId="5"/>
  </si>
  <si>
    <t>TEL</t>
    <phoneticPr fontId="5"/>
  </si>
  <si>
    <t>分譲マンション</t>
    <rPh sb="0" eb="2">
      <t>ブンジョウ</t>
    </rPh>
    <phoneticPr fontId="5"/>
  </si>
  <si>
    <t>賃貸（賃貸ﾏﾝｼｮﾝ・公営住宅・社宅）</t>
    <rPh sb="0" eb="2">
      <t>チンタイ</t>
    </rPh>
    <rPh sb="3" eb="5">
      <t>チンタイ</t>
    </rPh>
    <rPh sb="11" eb="13">
      <t>コウエイ</t>
    </rPh>
    <rPh sb="13" eb="15">
      <t>ジュウタク</t>
    </rPh>
    <rPh sb="16" eb="18">
      <t>シャタク</t>
    </rPh>
    <phoneticPr fontId="5"/>
  </si>
  <si>
    <t>部数</t>
    <rPh sb="0" eb="2">
      <t>ブスウ</t>
    </rPh>
    <phoneticPr fontId="8"/>
  </si>
  <si>
    <t>配布部数</t>
    <rPh sb="0" eb="2">
      <t>ハイフ</t>
    </rPh>
    <rPh sb="2" eb="4">
      <t>ブスウ</t>
    </rPh>
    <phoneticPr fontId="8"/>
  </si>
  <si>
    <t>ｸﾞﾙｰﾌﾟ計</t>
    <rPh sb="6" eb="7">
      <t>ケイ</t>
    </rPh>
    <phoneticPr fontId="5"/>
  </si>
  <si>
    <t>大 里 東</t>
  </si>
  <si>
    <t>中    原</t>
  </si>
  <si>
    <t>大 里 柳</t>
  </si>
  <si>
    <t>沢    見</t>
  </si>
  <si>
    <t>大 里 南</t>
  </si>
  <si>
    <t>千    防</t>
  </si>
  <si>
    <t>西 門 司</t>
  </si>
  <si>
    <t>一    枝</t>
  </si>
  <si>
    <t>藤    松</t>
  </si>
  <si>
    <t>天 籟 寺</t>
  </si>
  <si>
    <t>門 司 港</t>
  </si>
  <si>
    <t>鞘 ヶ 谷</t>
  </si>
  <si>
    <t>吉   志</t>
  </si>
  <si>
    <t>八</t>
    <rPh sb="0" eb="1">
      <t>ハチ</t>
    </rPh>
    <phoneticPr fontId="8"/>
  </si>
  <si>
    <t>高    見</t>
  </si>
  <si>
    <t>赤    坂</t>
  </si>
  <si>
    <t>幡</t>
    <rPh sb="0" eb="1">
      <t>ハタ</t>
    </rPh>
    <phoneticPr fontId="8"/>
  </si>
  <si>
    <t>槻    田</t>
  </si>
  <si>
    <t>下 富 野</t>
  </si>
  <si>
    <t>東</t>
    <rPh sb="0" eb="1">
      <t>ヒガシ</t>
    </rPh>
    <phoneticPr fontId="8"/>
  </si>
  <si>
    <t>尾    倉</t>
  </si>
  <si>
    <t>砂    津</t>
  </si>
  <si>
    <t>区</t>
    <rPh sb="0" eb="1">
      <t>ク</t>
    </rPh>
    <phoneticPr fontId="8"/>
  </si>
  <si>
    <t>桃    園</t>
  </si>
  <si>
    <t>足    立</t>
  </si>
  <si>
    <t>中    島</t>
  </si>
  <si>
    <t>陣    山</t>
  </si>
  <si>
    <t>三 郎 丸</t>
  </si>
  <si>
    <t>鳴    水</t>
  </si>
  <si>
    <t>足    原</t>
  </si>
  <si>
    <t>熊    西</t>
  </si>
  <si>
    <t>霧 ヶ 丘</t>
  </si>
  <si>
    <t>青    山</t>
  </si>
  <si>
    <t>篠    崎</t>
  </si>
  <si>
    <t>穴    生</t>
  </si>
  <si>
    <t>金    田</t>
  </si>
  <si>
    <t>黒    畑</t>
  </si>
  <si>
    <t>清    水</t>
  </si>
  <si>
    <t>引    野</t>
  </si>
  <si>
    <t>真    鶴</t>
  </si>
  <si>
    <t>竹    末</t>
  </si>
  <si>
    <t>到    津</t>
  </si>
  <si>
    <t>沖    田</t>
  </si>
  <si>
    <t>緑 ヶ 丘</t>
  </si>
  <si>
    <t>上 の 原</t>
  </si>
  <si>
    <t>中    井</t>
  </si>
  <si>
    <t>大    平</t>
  </si>
  <si>
    <t>三 ヶ 森</t>
  </si>
  <si>
    <t>守    恒</t>
  </si>
  <si>
    <t xml:space="preserve"> </t>
  </si>
  <si>
    <t>企 救 丘</t>
  </si>
  <si>
    <t>則    松</t>
  </si>
  <si>
    <t>志    井</t>
  </si>
  <si>
    <t>本    城</t>
  </si>
  <si>
    <t>徳    力</t>
  </si>
  <si>
    <t>折 尾 東</t>
  </si>
  <si>
    <t>徳    吉</t>
  </si>
  <si>
    <t>折 尾 西</t>
  </si>
  <si>
    <t>湯    川</t>
  </si>
  <si>
    <t>光    貞</t>
  </si>
  <si>
    <t>葛    原</t>
  </si>
  <si>
    <t>浅    川</t>
  </si>
  <si>
    <t>星 ヶ 丘</t>
  </si>
  <si>
    <t>上 吉 田</t>
  </si>
  <si>
    <t>津    田</t>
  </si>
  <si>
    <t>高    須</t>
  </si>
  <si>
    <t>曽    根</t>
  </si>
  <si>
    <t>鴨 生 田</t>
  </si>
  <si>
    <t>朽    網</t>
  </si>
  <si>
    <t>★リビングプロシード　TEL.092-737-1113／FAX.092-737-1663</t>
    <phoneticPr fontId="8"/>
  </si>
  <si>
    <t>★福岡リビング　　　　TEL.092-475-8025／FAX.092-475-8028</t>
    <rPh sb="1" eb="3">
      <t>フクオカ</t>
    </rPh>
    <phoneticPr fontId="8"/>
  </si>
  <si>
    <t>★申込みの際は折込の案内をご確認いただき申込をお願い致します。</t>
    <phoneticPr fontId="5"/>
  </si>
  <si>
    <t>申込書更新月　令和7年4月～</t>
    <rPh sb="5" eb="6">
      <t>ツキ</t>
    </rPh>
    <rPh sb="7" eb="8">
      <t>レイ</t>
    </rPh>
    <rPh sb="8" eb="9">
      <t>カズ</t>
    </rPh>
    <rPh sb="10" eb="11">
      <t>ネン</t>
    </rPh>
    <phoneticPr fontId="23"/>
  </si>
  <si>
    <t>申込書更新月 2025年4月</t>
    <rPh sb="5" eb="6">
      <t>ツキ</t>
    </rPh>
    <rPh sb="11" eb="12">
      <t>ネン</t>
    </rPh>
    <rPh sb="13" eb="14">
      <t>ガツ</t>
    </rPh>
    <phoneticPr fontId="23"/>
  </si>
  <si>
    <r>
      <t>申込書更新日　　Ｒ7年4月</t>
    </r>
    <r>
      <rPr>
        <u/>
        <sz val="14"/>
        <rFont val="HGP創英角ｺﾞｼｯｸUB"/>
        <family val="3"/>
        <charset val="128"/>
      </rPr>
      <t>～</t>
    </r>
    <r>
      <rPr>
        <u/>
        <sz val="14"/>
        <color indexed="8"/>
        <rFont val="HGP創英角ｺﾞｼｯｸUB"/>
        <family val="3"/>
        <charset val="128"/>
      </rPr>
      <t>　</t>
    </r>
    <rPh sb="0" eb="3">
      <t>モウシコミショ</t>
    </rPh>
    <rPh sb="3" eb="5">
      <t>コウシン</t>
    </rPh>
    <rPh sb="5" eb="6">
      <t>ニチ</t>
    </rPh>
    <rPh sb="10" eb="11">
      <t>ネン</t>
    </rPh>
    <rPh sb="12" eb="13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</si>
</sst>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#"/>
  </numFmts>
  <fonts count="8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24"/>
      <color indexed="8"/>
      <name val="ＭＳ ゴシック"/>
      <family val="3"/>
      <charset val="128"/>
    </font>
    <font>
      <u/>
      <sz val="12"/>
      <color indexed="8"/>
      <name val="ＭＳ 明朝"/>
      <family val="1"/>
      <charset val="128"/>
    </font>
    <font>
      <b/>
      <sz val="20"/>
      <color indexed="8"/>
      <name val="ＨＧｺﾞｼｯｸE-PRO"/>
      <family val="3"/>
      <charset val="128"/>
    </font>
    <font>
      <b/>
      <u/>
      <sz val="20"/>
      <color indexed="8"/>
      <name val="ＨＧｺﾞｼｯｸE-PRO"/>
      <family val="3"/>
      <charset val="128"/>
    </font>
    <font>
      <sz val="6"/>
      <name val="ＭＳ Ｐ明朝"/>
      <family val="1"/>
      <charset val="128"/>
    </font>
    <font>
      <sz val="16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2"/>
      <color indexed="8"/>
      <name val="HG創英角ｺﾞｼｯｸUB"/>
      <family val="3"/>
      <charset val="128"/>
    </font>
    <font>
      <sz val="16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22"/>
      <color indexed="8"/>
      <name val="ＭＳ 明朝"/>
      <family val="1"/>
      <charset val="128"/>
    </font>
    <font>
      <b/>
      <sz val="20"/>
      <color indexed="8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sz val="24"/>
      <color indexed="8"/>
      <name val="ＭＳ 明朝"/>
      <family val="1"/>
      <charset val="128"/>
    </font>
    <font>
      <sz val="20"/>
      <color indexed="8"/>
      <name val="HGS創英角ｺﾞｼｯｸUB"/>
      <family val="3"/>
      <charset val="128"/>
    </font>
    <font>
      <sz val="22"/>
      <color indexed="8"/>
      <name val="HGS創英角ｺﾞｼｯｸUB"/>
      <family val="3"/>
      <charset val="128"/>
    </font>
    <font>
      <sz val="12"/>
      <color indexed="8"/>
      <name val="HGS創英角ｺﾞｼｯｸUB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2"/>
      <color indexed="8"/>
      <name val="HGPｺﾞｼｯｸE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indexed="8"/>
      <name val="ＭＳ ゴシック"/>
      <family val="3"/>
      <charset val="128"/>
    </font>
    <font>
      <i/>
      <sz val="12"/>
      <color indexed="8"/>
      <name val="ＭＳ ゴシック"/>
      <family val="3"/>
      <charset val="128"/>
    </font>
    <font>
      <sz val="12"/>
      <color indexed="8"/>
      <name val="HG創英角ｺﾞｼｯｸUB"/>
      <family val="3"/>
      <charset val="128"/>
    </font>
    <font>
      <sz val="18"/>
      <color indexed="8"/>
      <name val="HGP創英角ﾎﾟｯﾌﾟ体"/>
      <family val="3"/>
      <charset val="128"/>
    </font>
    <font>
      <sz val="14"/>
      <color indexed="8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u/>
      <sz val="14"/>
      <color indexed="8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indexed="8"/>
      <name val="HGP創英角ｺﾞｼｯｸUB"/>
      <family val="3"/>
      <charset val="128"/>
    </font>
    <font>
      <sz val="14"/>
      <color indexed="8"/>
      <name val="HGPｺﾞｼｯｸE"/>
      <family val="3"/>
      <charset val="128"/>
    </font>
    <font>
      <sz val="14"/>
      <color indexed="8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22"/>
      <color indexed="8"/>
      <name val="HGPｺﾞｼｯｸE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8"/>
      <color indexed="8"/>
      <name val="HGPｺﾞｼｯｸE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indexed="8"/>
      </patternFill>
    </fill>
    <fill>
      <patternFill patternType="solid">
        <fgColor rgb="FFFFD9B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31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2" borderId="0"/>
    <xf numFmtId="0" fontId="67" fillId="0" borderId="0">
      <alignment vertical="center"/>
    </xf>
    <xf numFmtId="0" fontId="4" fillId="0" borderId="0"/>
    <xf numFmtId="0" fontId="7" fillId="0" borderId="0"/>
    <xf numFmtId="38" fontId="7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" fillId="0" borderId="0">
      <alignment vertical="center"/>
    </xf>
    <xf numFmtId="0" fontId="73" fillId="0" borderId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12" fillId="2" borderId="0" xfId="6" applyFont="1"/>
    <xf numFmtId="14" fontId="13" fillId="2" borderId="0" xfId="6" applyNumberFormat="1" applyFont="1" applyAlignment="1">
      <alignment horizontal="centerContinuous"/>
    </xf>
    <xf numFmtId="0" fontId="14" fillId="2" borderId="0" xfId="6" applyFont="1"/>
    <xf numFmtId="0" fontId="15" fillId="2" borderId="0" xfId="6" applyFont="1"/>
    <xf numFmtId="0" fontId="16" fillId="2" borderId="0" xfId="6" applyFont="1" applyProtection="1">
      <protection locked="0"/>
    </xf>
    <xf numFmtId="0" fontId="12" fillId="2" borderId="0" xfId="6" applyFont="1" applyProtection="1">
      <protection locked="0"/>
    </xf>
    <xf numFmtId="0" fontId="16" fillId="2" borderId="0" xfId="6" applyFont="1" applyAlignment="1" applyProtection="1">
      <alignment horizontal="right"/>
      <protection locked="0"/>
    </xf>
    <xf numFmtId="0" fontId="16" fillId="2" borderId="0" xfId="6" applyFont="1" applyAlignment="1">
      <alignment horizontal="left"/>
    </xf>
    <xf numFmtId="0" fontId="11" fillId="2" borderId="0" xfId="6"/>
    <xf numFmtId="0" fontId="17" fillId="2" borderId="0" xfId="6" applyFont="1" applyAlignment="1">
      <alignment horizontal="center" vertical="center"/>
    </xf>
    <xf numFmtId="0" fontId="18" fillId="2" borderId="0" xfId="6" applyFont="1" applyAlignment="1">
      <alignment horizontal="center" vertical="center"/>
    </xf>
    <xf numFmtId="0" fontId="25" fillId="2" borderId="0" xfId="6" applyFont="1" applyAlignment="1">
      <alignment horizontal="left"/>
    </xf>
    <xf numFmtId="0" fontId="26" fillId="2" borderId="0" xfId="6" applyFont="1" applyAlignment="1">
      <alignment horizontal="center" vertical="center"/>
    </xf>
    <xf numFmtId="0" fontId="12" fillId="2" borderId="0" xfId="6" applyFont="1" applyAlignment="1">
      <alignment vertical="center"/>
    </xf>
    <xf numFmtId="0" fontId="29" fillId="2" borderId="0" xfId="6" applyFont="1"/>
    <xf numFmtId="14" fontId="26" fillId="2" borderId="0" xfId="6" applyNumberFormat="1" applyFont="1" applyAlignment="1">
      <alignment horizontal="centerContinuous"/>
    </xf>
    <xf numFmtId="0" fontId="30" fillId="2" borderId="0" xfId="6" applyFont="1" applyAlignment="1">
      <alignment horizontal="centerContinuous"/>
    </xf>
    <xf numFmtId="0" fontId="32" fillId="2" borderId="1" xfId="6" applyFont="1" applyBorder="1" applyAlignment="1">
      <alignment horizontal="left"/>
    </xf>
    <xf numFmtId="0" fontId="25" fillId="2" borderId="2" xfId="6" applyFont="1" applyBorder="1" applyAlignment="1">
      <alignment horizontal="center" vertical="center"/>
    </xf>
    <xf numFmtId="0" fontId="25" fillId="2" borderId="3" xfId="6" applyFont="1" applyBorder="1" applyAlignment="1">
      <alignment horizontal="center" vertical="center"/>
    </xf>
    <xf numFmtId="0" fontId="30" fillId="2" borderId="3" xfId="6" applyFont="1" applyBorder="1" applyAlignment="1">
      <alignment horizontal="center" vertical="center"/>
    </xf>
    <xf numFmtId="0" fontId="13" fillId="2" borderId="3" xfId="6" applyFont="1" applyBorder="1" applyAlignment="1">
      <alignment horizontal="right" vertical="center"/>
    </xf>
    <xf numFmtId="0" fontId="43" fillId="2" borderId="3" xfId="6" applyFont="1" applyBorder="1" applyAlignment="1">
      <alignment horizontal="center" vertical="center"/>
    </xf>
    <xf numFmtId="0" fontId="30" fillId="2" borderId="4" xfId="6" applyFont="1" applyBorder="1" applyAlignment="1">
      <alignment horizontal="center" vertical="center"/>
    </xf>
    <xf numFmtId="0" fontId="43" fillId="3" borderId="4" xfId="6" applyFont="1" applyFill="1" applyBorder="1" applyAlignment="1">
      <alignment horizontal="center" vertical="center"/>
    </xf>
    <xf numFmtId="38" fontId="43" fillId="2" borderId="5" xfId="1" applyFont="1" applyFill="1" applyBorder="1" applyAlignment="1">
      <alignment horizontal="center" vertical="center"/>
    </xf>
    <xf numFmtId="0" fontId="44" fillId="2" borderId="6" xfId="6" applyFont="1" applyBorder="1" applyAlignment="1">
      <alignment horizontal="center" vertical="center"/>
    </xf>
    <xf numFmtId="38" fontId="43" fillId="2" borderId="6" xfId="1" applyFont="1" applyFill="1" applyBorder="1" applyAlignment="1">
      <alignment horizontal="right" vertical="center"/>
    </xf>
    <xf numFmtId="0" fontId="43" fillId="2" borderId="5" xfId="6" applyFont="1" applyBorder="1" applyAlignment="1">
      <alignment horizontal="center" vertical="center"/>
    </xf>
    <xf numFmtId="0" fontId="30" fillId="2" borderId="6" xfId="6" applyFont="1" applyBorder="1" applyAlignment="1">
      <alignment horizontal="center" vertical="center"/>
    </xf>
    <xf numFmtId="3" fontId="47" fillId="0" borderId="7" xfId="6" applyNumberFormat="1" applyFont="1" applyFill="1" applyBorder="1" applyAlignment="1">
      <alignment vertical="center"/>
    </xf>
    <xf numFmtId="3" fontId="47" fillId="0" borderId="8" xfId="6" applyNumberFormat="1" applyFont="1" applyFill="1" applyBorder="1" applyAlignment="1">
      <alignment vertical="center"/>
    </xf>
    <xf numFmtId="3" fontId="47" fillId="0" borderId="9" xfId="6" applyNumberFormat="1" applyFont="1" applyFill="1" applyBorder="1" applyAlignment="1">
      <alignment vertical="center"/>
    </xf>
    <xf numFmtId="3" fontId="47" fillId="0" borderId="10" xfId="6" applyNumberFormat="1" applyFont="1" applyFill="1" applyBorder="1" applyAlignment="1">
      <alignment vertical="center"/>
    </xf>
    <xf numFmtId="3" fontId="47" fillId="0" borderId="11" xfId="6" applyNumberFormat="1" applyFont="1" applyFill="1" applyBorder="1" applyAlignment="1">
      <alignment vertical="center"/>
    </xf>
    <xf numFmtId="0" fontId="48" fillId="4" borderId="12" xfId="6" applyFont="1" applyFill="1" applyBorder="1" applyAlignment="1">
      <alignment vertical="center"/>
    </xf>
    <xf numFmtId="0" fontId="30" fillId="4" borderId="0" xfId="6" applyFont="1" applyFill="1" applyAlignment="1">
      <alignment vertical="center"/>
    </xf>
    <xf numFmtId="0" fontId="30" fillId="2" borderId="0" xfId="6" applyFont="1" applyAlignment="1">
      <alignment vertical="center"/>
    </xf>
    <xf numFmtId="176" fontId="33" fillId="2" borderId="0" xfId="6" applyNumberFormat="1" applyFont="1" applyAlignment="1">
      <alignment vertical="center"/>
    </xf>
    <xf numFmtId="0" fontId="25" fillId="4" borderId="0" xfId="6" applyFont="1" applyFill="1" applyAlignment="1">
      <alignment vertical="center"/>
    </xf>
    <xf numFmtId="0" fontId="51" fillId="2" borderId="0" xfId="6" applyFont="1" applyAlignment="1">
      <alignment horizontal="right"/>
    </xf>
    <xf numFmtId="14" fontId="26" fillId="3" borderId="0" xfId="6" applyNumberFormat="1" applyFont="1" applyFill="1" applyAlignment="1">
      <alignment horizontal="left"/>
    </xf>
    <xf numFmtId="14" fontId="52" fillId="2" borderId="0" xfId="6" applyNumberFormat="1" applyFont="1"/>
    <xf numFmtId="0" fontId="51" fillId="2" borderId="0" xfId="6" applyFont="1"/>
    <xf numFmtId="14" fontId="26" fillId="2" borderId="0" xfId="6" applyNumberFormat="1" applyFont="1" applyAlignment="1">
      <alignment horizontal="left"/>
    </xf>
    <xf numFmtId="0" fontId="30" fillId="2" borderId="0" xfId="6" applyFont="1" applyAlignment="1">
      <alignment horizontal="center" vertical="center"/>
    </xf>
    <xf numFmtId="0" fontId="53" fillId="2" borderId="0" xfId="6" applyFont="1" applyAlignment="1">
      <alignment horizontal="left"/>
    </xf>
    <xf numFmtId="176" fontId="33" fillId="2" borderId="0" xfId="6" applyNumberFormat="1" applyFont="1" applyAlignment="1">
      <alignment horizontal="right" vertical="center"/>
    </xf>
    <xf numFmtId="3" fontId="50" fillId="2" borderId="0" xfId="6" applyNumberFormat="1" applyFont="1" applyAlignment="1">
      <alignment vertical="center"/>
    </xf>
    <xf numFmtId="176" fontId="30" fillId="2" borderId="0" xfId="6" applyNumberFormat="1" applyFont="1" applyAlignment="1">
      <alignment horizontal="center" vertical="center"/>
    </xf>
    <xf numFmtId="176" fontId="30" fillId="2" borderId="0" xfId="6" applyNumberFormat="1" applyFont="1" applyAlignment="1">
      <alignment horizontal="left" vertical="center"/>
    </xf>
    <xf numFmtId="0" fontId="49" fillId="2" borderId="0" xfId="6" applyFont="1" applyAlignment="1">
      <alignment horizontal="right"/>
    </xf>
    <xf numFmtId="0" fontId="54" fillId="0" borderId="3" xfId="8" applyFont="1" applyBorder="1" applyAlignment="1">
      <alignment horizontal="center" vertical="center"/>
    </xf>
    <xf numFmtId="0" fontId="28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30" fillId="0" borderId="13" xfId="8" applyFont="1" applyBorder="1" applyAlignment="1">
      <alignment horizontal="center" vertical="center"/>
    </xf>
    <xf numFmtId="0" fontId="26" fillId="0" borderId="16" xfId="8" applyFont="1" applyBorder="1" applyAlignment="1">
      <alignment horizontal="center" vertical="center"/>
    </xf>
    <xf numFmtId="0" fontId="56" fillId="0" borderId="17" xfId="8" quotePrefix="1" applyFont="1" applyBorder="1" applyAlignment="1">
      <alignment horizontal="center" vertical="center"/>
    </xf>
    <xf numFmtId="0" fontId="26" fillId="0" borderId="19" xfId="8" applyFont="1" applyBorder="1" applyAlignment="1">
      <alignment horizontal="center" vertical="center"/>
    </xf>
    <xf numFmtId="0" fontId="56" fillId="0" borderId="13" xfId="8" quotePrefix="1" applyFont="1" applyBorder="1" applyAlignment="1">
      <alignment horizontal="center" vertical="center"/>
    </xf>
    <xf numFmtId="0" fontId="26" fillId="0" borderId="20" xfId="8" applyFont="1" applyBorder="1" applyAlignment="1">
      <alignment horizontal="center" vertical="center"/>
    </xf>
    <xf numFmtId="0" fontId="56" fillId="0" borderId="21" xfId="8" quotePrefix="1" applyFont="1" applyBorder="1" applyAlignment="1">
      <alignment horizontal="center" vertical="center"/>
    </xf>
    <xf numFmtId="0" fontId="30" fillId="0" borderId="22" xfId="8" applyFont="1" applyBorder="1" applyAlignment="1">
      <alignment horizontal="center" vertical="center"/>
    </xf>
    <xf numFmtId="0" fontId="26" fillId="0" borderId="24" xfId="8" applyFont="1" applyBorder="1" applyAlignment="1">
      <alignment horizontal="center" vertical="center"/>
    </xf>
    <xf numFmtId="0" fontId="56" fillId="0" borderId="25" xfId="8" quotePrefix="1" applyFont="1" applyBorder="1" applyAlignment="1">
      <alignment horizontal="center" vertical="center"/>
    </xf>
    <xf numFmtId="0" fontId="56" fillId="0" borderId="10" xfId="8" quotePrefix="1" applyFont="1" applyBorder="1" applyAlignment="1">
      <alignment horizontal="center" vertical="center"/>
    </xf>
    <xf numFmtId="0" fontId="30" fillId="0" borderId="28" xfId="8" applyFont="1" applyBorder="1" applyAlignment="1">
      <alignment horizontal="center" vertical="center"/>
    </xf>
    <xf numFmtId="0" fontId="56" fillId="0" borderId="30" xfId="8" quotePrefix="1" applyFont="1" applyBorder="1" applyAlignment="1">
      <alignment horizontal="center" vertical="center"/>
    </xf>
    <xf numFmtId="0" fontId="30" fillId="0" borderId="31" xfId="8" applyFont="1" applyBorder="1" applyAlignment="1">
      <alignment vertical="center"/>
    </xf>
    <xf numFmtId="0" fontId="30" fillId="0" borderId="32" xfId="8" applyFont="1" applyBorder="1" applyAlignment="1">
      <alignment vertical="center"/>
    </xf>
    <xf numFmtId="0" fontId="26" fillId="0" borderId="19" xfId="8" applyFont="1" applyBorder="1" applyAlignment="1">
      <alignment vertical="center" textRotation="255"/>
    </xf>
    <xf numFmtId="0" fontId="26" fillId="0" borderId="24" xfId="8" applyFont="1" applyBorder="1" applyAlignment="1">
      <alignment vertical="center" textRotation="255"/>
    </xf>
    <xf numFmtId="0" fontId="26" fillId="0" borderId="33" xfId="8" applyFont="1" applyBorder="1" applyAlignment="1">
      <alignment vertical="center" textRotation="255"/>
    </xf>
    <xf numFmtId="0" fontId="56" fillId="0" borderId="19" xfId="8" applyFont="1" applyBorder="1" applyAlignment="1">
      <alignment horizontal="distributed" vertical="center"/>
    </xf>
    <xf numFmtId="0" fontId="30" fillId="0" borderId="20" xfId="8" applyFont="1" applyBorder="1" applyAlignment="1">
      <alignment vertical="center"/>
    </xf>
    <xf numFmtId="0" fontId="56" fillId="0" borderId="34" xfId="8" quotePrefix="1" applyFont="1" applyBorder="1" applyAlignment="1">
      <alignment horizontal="center" vertical="center"/>
    </xf>
    <xf numFmtId="0" fontId="30" fillId="0" borderId="24" xfId="8" applyFont="1" applyBorder="1" applyAlignment="1">
      <alignment vertical="center"/>
    </xf>
    <xf numFmtId="56" fontId="30" fillId="0" borderId="22" xfId="8" applyNumberFormat="1" applyFont="1" applyBorder="1" applyAlignment="1">
      <alignment horizontal="center" vertical="center"/>
    </xf>
    <xf numFmtId="0" fontId="30" fillId="0" borderId="33" xfId="8" applyFont="1" applyBorder="1" applyAlignment="1">
      <alignment vertical="center"/>
    </xf>
    <xf numFmtId="0" fontId="26" fillId="0" borderId="33" xfId="8" applyFont="1" applyBorder="1" applyAlignment="1">
      <alignment horizontal="center" vertical="center"/>
    </xf>
    <xf numFmtId="56" fontId="30" fillId="0" borderId="28" xfId="8" applyNumberFormat="1" applyFont="1" applyBorder="1" applyAlignment="1">
      <alignment horizontal="center" vertical="center"/>
    </xf>
    <xf numFmtId="0" fontId="59" fillId="0" borderId="0" xfId="8" applyFont="1" applyAlignment="1">
      <alignment vertical="center"/>
    </xf>
    <xf numFmtId="0" fontId="60" fillId="0" borderId="0" xfId="8" applyFont="1" applyAlignment="1">
      <alignment vertical="center"/>
    </xf>
    <xf numFmtId="0" fontId="60" fillId="0" borderId="0" xfId="8" applyFont="1" applyAlignment="1">
      <alignment horizontal="left" vertical="center"/>
    </xf>
    <xf numFmtId="176" fontId="64" fillId="0" borderId="37" xfId="8" applyNumberFormat="1" applyFont="1" applyBorder="1" applyAlignment="1">
      <alignment vertical="center"/>
    </xf>
    <xf numFmtId="0" fontId="68" fillId="0" borderId="0" xfId="8" applyFont="1" applyAlignment="1">
      <alignment horizontal="left" vertical="center"/>
    </xf>
    <xf numFmtId="0" fontId="68" fillId="0" borderId="38" xfId="8" applyFont="1" applyBorder="1" applyAlignment="1">
      <alignment horizontal="left" vertical="center"/>
    </xf>
    <xf numFmtId="0" fontId="13" fillId="0" borderId="10" xfId="6" applyFont="1" applyFill="1" applyBorder="1" applyAlignment="1">
      <alignment horizontal="center" vertical="center"/>
    </xf>
    <xf numFmtId="0" fontId="46" fillId="0" borderId="9" xfId="6" applyFont="1" applyFill="1" applyBorder="1" applyAlignment="1">
      <alignment horizontal="center" vertical="center"/>
    </xf>
    <xf numFmtId="0" fontId="28" fillId="0" borderId="9" xfId="6" applyFont="1" applyFill="1" applyBorder="1" applyAlignment="1">
      <alignment horizontal="center" vertical="center"/>
    </xf>
    <xf numFmtId="3" fontId="30" fillId="0" borderId="39" xfId="6" applyNumberFormat="1" applyFont="1" applyFill="1" applyBorder="1" applyAlignment="1" applyProtection="1">
      <alignment vertical="center"/>
      <protection locked="0"/>
    </xf>
    <xf numFmtId="0" fontId="13" fillId="0" borderId="40" xfId="6" applyFont="1" applyFill="1" applyBorder="1" applyAlignment="1">
      <alignment horizontal="center" vertical="center"/>
    </xf>
    <xf numFmtId="0" fontId="33" fillId="0" borderId="9" xfId="6" applyFont="1" applyFill="1" applyBorder="1" applyAlignment="1">
      <alignment horizontal="center" vertical="center"/>
    </xf>
    <xf numFmtId="0" fontId="30" fillId="0" borderId="9" xfId="6" applyFont="1" applyFill="1" applyBorder="1" applyAlignment="1">
      <alignment horizontal="center" vertical="center"/>
    </xf>
    <xf numFmtId="3" fontId="30" fillId="0" borderId="9" xfId="6" applyNumberFormat="1" applyFont="1" applyFill="1" applyBorder="1" applyAlignment="1" applyProtection="1">
      <alignment vertical="center"/>
      <protection locked="0"/>
    </xf>
    <xf numFmtId="0" fontId="16" fillId="0" borderId="10" xfId="6" applyFont="1" applyFill="1" applyBorder="1" applyAlignment="1">
      <alignment horizontal="center" vertical="center"/>
    </xf>
    <xf numFmtId="0" fontId="30" fillId="0" borderId="10" xfId="6" applyFont="1" applyFill="1" applyBorder="1" applyAlignment="1">
      <alignment horizontal="center" vertical="center"/>
    </xf>
    <xf numFmtId="3" fontId="30" fillId="0" borderId="10" xfId="6" applyNumberFormat="1" applyFont="1" applyFill="1" applyBorder="1" applyAlignment="1" applyProtection="1">
      <alignment vertical="center"/>
      <protection locked="0"/>
    </xf>
    <xf numFmtId="0" fontId="46" fillId="0" borderId="41" xfId="6" applyFont="1" applyFill="1" applyBorder="1" applyAlignment="1">
      <alignment horizontal="center" vertical="center"/>
    </xf>
    <xf numFmtId="0" fontId="28" fillId="0" borderId="10" xfId="6" applyFont="1" applyFill="1" applyBorder="1" applyAlignment="1">
      <alignment horizontal="center" vertical="center"/>
    </xf>
    <xf numFmtId="0" fontId="33" fillId="0" borderId="7" xfId="6" applyFont="1" applyFill="1" applyBorder="1" applyAlignment="1">
      <alignment horizontal="center" vertical="center"/>
    </xf>
    <xf numFmtId="0" fontId="30" fillId="0" borderId="7" xfId="6" applyFont="1" applyFill="1" applyBorder="1" applyAlignment="1">
      <alignment horizontal="center" vertical="center"/>
    </xf>
    <xf numFmtId="3" fontId="30" fillId="0" borderId="7" xfId="6" applyNumberFormat="1" applyFont="1" applyFill="1" applyBorder="1" applyAlignment="1" applyProtection="1">
      <alignment vertical="center"/>
      <protection locked="0"/>
    </xf>
    <xf numFmtId="0" fontId="33" fillId="0" borderId="10" xfId="6" applyFont="1" applyFill="1" applyBorder="1" applyAlignment="1">
      <alignment vertical="center"/>
    </xf>
    <xf numFmtId="0" fontId="46" fillId="0" borderId="7" xfId="6" applyFont="1" applyFill="1" applyBorder="1" applyAlignment="1">
      <alignment horizontal="center" vertical="center"/>
    </xf>
    <xf numFmtId="0" fontId="28" fillId="0" borderId="7" xfId="6" applyFont="1" applyFill="1" applyBorder="1" applyAlignment="1">
      <alignment horizontal="center" vertical="center"/>
    </xf>
    <xf numFmtId="3" fontId="30" fillId="0" borderId="42" xfId="6" applyNumberFormat="1" applyFont="1" applyFill="1" applyBorder="1" applyAlignment="1" applyProtection="1">
      <alignment vertical="center"/>
      <protection locked="0"/>
    </xf>
    <xf numFmtId="0" fontId="33" fillId="0" borderId="10" xfId="6" applyFont="1" applyFill="1" applyBorder="1" applyAlignment="1">
      <alignment horizontal="center" vertical="center"/>
    </xf>
    <xf numFmtId="0" fontId="33" fillId="0" borderId="40" xfId="6" applyFont="1" applyFill="1" applyBorder="1" applyAlignment="1">
      <alignment horizontal="center" vertical="center"/>
    </xf>
    <xf numFmtId="0" fontId="30" fillId="0" borderId="40" xfId="6" applyFont="1" applyFill="1" applyBorder="1" applyAlignment="1">
      <alignment horizontal="center" vertical="center"/>
    </xf>
    <xf numFmtId="0" fontId="13" fillId="0" borderId="43" xfId="6" applyFont="1" applyFill="1" applyBorder="1" applyAlignment="1">
      <alignment horizontal="center" vertical="center"/>
    </xf>
    <xf numFmtId="0" fontId="30" fillId="0" borderId="11" xfId="6" applyFont="1" applyFill="1" applyBorder="1" applyAlignment="1">
      <alignment horizontal="center" vertical="center"/>
    </xf>
    <xf numFmtId="3" fontId="30" fillId="0" borderId="11" xfId="6" applyNumberFormat="1" applyFont="1" applyFill="1" applyBorder="1" applyAlignment="1" applyProtection="1">
      <alignment vertical="center"/>
      <protection locked="0"/>
    </xf>
    <xf numFmtId="0" fontId="33" fillId="0" borderId="8" xfId="6" applyFont="1" applyFill="1" applyBorder="1" applyAlignment="1">
      <alignment horizontal="center" vertical="center"/>
    </xf>
    <xf numFmtId="0" fontId="30" fillId="0" borderId="8" xfId="6" applyFont="1" applyFill="1" applyBorder="1" applyAlignment="1">
      <alignment horizontal="center" vertical="center"/>
    </xf>
    <xf numFmtId="3" fontId="30" fillId="0" borderId="8" xfId="6" applyNumberFormat="1" applyFont="1" applyFill="1" applyBorder="1" applyAlignment="1" applyProtection="1">
      <alignment vertical="center"/>
      <protection locked="0"/>
    </xf>
    <xf numFmtId="3" fontId="30" fillId="0" borderId="44" xfId="6" applyNumberFormat="1" applyFont="1" applyFill="1" applyBorder="1" applyAlignment="1" applyProtection="1">
      <alignment vertical="center"/>
      <protection locked="0"/>
    </xf>
    <xf numFmtId="3" fontId="30" fillId="0" borderId="9" xfId="6" applyNumberFormat="1" applyFont="1" applyFill="1" applyBorder="1" applyAlignment="1">
      <alignment vertical="center"/>
    </xf>
    <xf numFmtId="0" fontId="65" fillId="0" borderId="46" xfId="8" applyFont="1" applyBorder="1" applyAlignment="1">
      <alignment horizontal="center" vertical="center"/>
    </xf>
    <xf numFmtId="0" fontId="54" fillId="0" borderId="3" xfId="8" applyFont="1" applyBorder="1" applyAlignment="1">
      <alignment horizontal="center" vertical="center" shrinkToFit="1"/>
    </xf>
    <xf numFmtId="56" fontId="30" fillId="0" borderId="47" xfId="8" applyNumberFormat="1" applyFont="1" applyBorder="1" applyAlignment="1">
      <alignment horizontal="center" vertical="center"/>
    </xf>
    <xf numFmtId="0" fontId="56" fillId="0" borderId="22" xfId="8" quotePrefix="1" applyFont="1" applyBorder="1" applyAlignment="1">
      <alignment horizontal="center" vertical="center"/>
    </xf>
    <xf numFmtId="0" fontId="8" fillId="4" borderId="31" xfId="6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70" fillId="0" borderId="0" xfId="8" applyFont="1" applyAlignment="1">
      <alignment horizontal="left" vertical="center"/>
    </xf>
    <xf numFmtId="176" fontId="30" fillId="3" borderId="0" xfId="6" applyNumberFormat="1" applyFont="1" applyFill="1" applyAlignment="1">
      <alignment vertical="center"/>
    </xf>
    <xf numFmtId="0" fontId="58" fillId="0" borderId="0" xfId="8" applyFont="1" applyAlignment="1">
      <alignment horizontal="left" vertical="center"/>
    </xf>
    <xf numFmtId="0" fontId="66" fillId="2" borderId="0" xfId="6" applyFont="1"/>
    <xf numFmtId="0" fontId="71" fillId="0" borderId="0" xfId="8" applyFont="1" applyAlignment="1">
      <alignment horizontal="center" vertical="center"/>
    </xf>
    <xf numFmtId="180" fontId="72" fillId="0" borderId="0" xfId="8" applyNumberFormat="1" applyFont="1" applyAlignment="1" applyProtection="1">
      <alignment horizontal="center" vertical="center"/>
      <protection locked="0"/>
    </xf>
    <xf numFmtId="0" fontId="28" fillId="0" borderId="0" xfId="8" applyFont="1" applyAlignment="1">
      <alignment horizontal="right" vertical="center"/>
    </xf>
    <xf numFmtId="0" fontId="54" fillId="0" borderId="45" xfId="8" applyFont="1" applyBorder="1" applyAlignment="1">
      <alignment horizontal="center" vertical="center"/>
    </xf>
    <xf numFmtId="49" fontId="54" fillId="0" borderId="4" xfId="8" applyNumberFormat="1" applyFont="1" applyBorder="1" applyAlignment="1">
      <alignment horizontal="center" vertical="center"/>
    </xf>
    <xf numFmtId="0" fontId="69" fillId="0" borderId="46" xfId="8" applyFont="1" applyBorder="1" applyAlignment="1">
      <alignment horizontal="center" vertical="center" wrapText="1"/>
    </xf>
    <xf numFmtId="0" fontId="54" fillId="0" borderId="97" xfId="8" applyFont="1" applyBorder="1" applyAlignment="1">
      <alignment horizontal="center" vertical="center"/>
    </xf>
    <xf numFmtId="0" fontId="55" fillId="0" borderId="14" xfId="8" applyFont="1" applyBorder="1" applyAlignment="1">
      <alignment horizontal="center" vertical="center"/>
    </xf>
    <xf numFmtId="0" fontId="77" fillId="0" borderId="3" xfId="8" applyFont="1" applyBorder="1" applyAlignment="1">
      <alignment horizontal="center" vertical="center" shrinkToFit="1"/>
    </xf>
    <xf numFmtId="3" fontId="81" fillId="0" borderId="99" xfId="8" applyNumberFormat="1" applyFont="1" applyBorder="1" applyAlignment="1">
      <alignment vertical="center"/>
    </xf>
    <xf numFmtId="3" fontId="81" fillId="3" borderId="26" xfId="8" applyNumberFormat="1" applyFont="1" applyFill="1" applyBorder="1" applyAlignment="1">
      <alignment vertical="center"/>
    </xf>
    <xf numFmtId="0" fontId="82" fillId="0" borderId="18" xfId="0" applyFont="1" applyBorder="1">
      <alignment vertical="center"/>
    </xf>
    <xf numFmtId="3" fontId="81" fillId="0" borderId="18" xfId="8" applyNumberFormat="1" applyFont="1" applyBorder="1" applyAlignment="1">
      <alignment vertical="center"/>
    </xf>
    <xf numFmtId="3" fontId="81" fillId="0" borderId="98" xfId="8" applyNumberFormat="1" applyFont="1" applyBorder="1" applyAlignment="1">
      <alignment vertical="center"/>
    </xf>
    <xf numFmtId="3" fontId="81" fillId="3" borderId="23" xfId="8" applyNumberFormat="1" applyFont="1" applyFill="1" applyBorder="1" applyAlignment="1">
      <alignment vertical="center"/>
    </xf>
    <xf numFmtId="0" fontId="82" fillId="0" borderId="23" xfId="0" applyFont="1" applyBorder="1">
      <alignment vertical="center"/>
    </xf>
    <xf numFmtId="3" fontId="81" fillId="0" borderId="23" xfId="8" applyNumberFormat="1" applyFont="1" applyBorder="1" applyAlignment="1">
      <alignment vertical="center"/>
    </xf>
    <xf numFmtId="3" fontId="81" fillId="3" borderId="27" xfId="8" applyNumberFormat="1" applyFont="1" applyFill="1" applyBorder="1" applyAlignment="1">
      <alignment vertical="center"/>
    </xf>
    <xf numFmtId="3" fontId="81" fillId="0" borderId="73" xfId="8" applyNumberFormat="1" applyFont="1" applyBorder="1" applyAlignment="1">
      <alignment vertical="center"/>
    </xf>
    <xf numFmtId="3" fontId="81" fillId="3" borderId="29" xfId="8" applyNumberFormat="1" applyFont="1" applyFill="1" applyBorder="1" applyAlignment="1">
      <alignment vertical="center"/>
    </xf>
    <xf numFmtId="0" fontId="82" fillId="0" borderId="29" xfId="0" applyFont="1" applyBorder="1">
      <alignment vertical="center"/>
    </xf>
    <xf numFmtId="3" fontId="81" fillId="0" borderId="29" xfId="8" applyNumberFormat="1" applyFont="1" applyBorder="1" applyAlignment="1">
      <alignment vertical="center"/>
    </xf>
    <xf numFmtId="3" fontId="81" fillId="3" borderId="18" xfId="8" applyNumberFormat="1" applyFont="1" applyFill="1" applyBorder="1" applyAlignment="1">
      <alignment vertical="center"/>
    </xf>
    <xf numFmtId="3" fontId="81" fillId="0" borderId="100" xfId="8" applyNumberFormat="1" applyFont="1" applyBorder="1" applyAlignment="1">
      <alignment vertical="center"/>
    </xf>
    <xf numFmtId="3" fontId="81" fillId="3" borderId="32" xfId="8" applyNumberFormat="1" applyFont="1" applyFill="1" applyBorder="1" applyAlignment="1">
      <alignment vertical="center"/>
    </xf>
    <xf numFmtId="3" fontId="81" fillId="0" borderId="12" xfId="8" applyNumberFormat="1" applyFont="1" applyBorder="1" applyAlignment="1">
      <alignment vertical="center"/>
    </xf>
    <xf numFmtId="3" fontId="81" fillId="0" borderId="90" xfId="8" applyNumberFormat="1" applyFont="1" applyBorder="1" applyAlignment="1">
      <alignment vertical="center"/>
    </xf>
    <xf numFmtId="3" fontId="81" fillId="0" borderId="91" xfId="8" applyNumberFormat="1" applyFont="1" applyBorder="1" applyAlignment="1">
      <alignment vertical="center"/>
    </xf>
    <xf numFmtId="3" fontId="81" fillId="0" borderId="72" xfId="8" applyNumberFormat="1" applyFont="1" applyBorder="1" applyAlignment="1">
      <alignment vertical="center"/>
    </xf>
    <xf numFmtId="0" fontId="13" fillId="0" borderId="104" xfId="6" applyFont="1" applyFill="1" applyBorder="1" applyAlignment="1">
      <alignment horizontal="center" vertical="center"/>
    </xf>
    <xf numFmtId="0" fontId="33" fillId="0" borderId="47" xfId="6" applyFont="1" applyFill="1" applyBorder="1" applyAlignment="1">
      <alignment horizontal="center" vertical="center"/>
    </xf>
    <xf numFmtId="0" fontId="30" fillId="0" borderId="47" xfId="6" applyFont="1" applyFill="1" applyBorder="1" applyAlignment="1">
      <alignment horizontal="center" vertical="center"/>
    </xf>
    <xf numFmtId="3" fontId="47" fillId="0" borderId="47" xfId="6" applyNumberFormat="1" applyFont="1" applyFill="1" applyBorder="1" applyAlignment="1">
      <alignment vertical="center"/>
    </xf>
    <xf numFmtId="3" fontId="30" fillId="0" borderId="47" xfId="6" applyNumberFormat="1" applyFont="1" applyFill="1" applyBorder="1" applyAlignment="1" applyProtection="1">
      <alignment vertical="center"/>
      <protection locked="0"/>
    </xf>
    <xf numFmtId="0" fontId="31" fillId="6" borderId="87" xfId="6" applyFont="1" applyFill="1" applyBorder="1" applyAlignment="1">
      <alignment horizontal="left"/>
    </xf>
    <xf numFmtId="14" fontId="32" fillId="6" borderId="88" xfId="6" applyNumberFormat="1" applyFont="1" applyFill="1" applyBorder="1" applyAlignment="1">
      <alignment horizontal="left" vertical="center"/>
    </xf>
    <xf numFmtId="0" fontId="32" fillId="6" borderId="88" xfId="6" applyFont="1" applyFill="1" applyBorder="1" applyAlignment="1">
      <alignment horizontal="left"/>
    </xf>
    <xf numFmtId="0" fontId="32" fillId="6" borderId="89" xfId="6" applyFont="1" applyFill="1" applyBorder="1" applyAlignment="1">
      <alignment horizontal="left"/>
    </xf>
    <xf numFmtId="0" fontId="25" fillId="6" borderId="81" xfId="6" applyFont="1" applyFill="1" applyBorder="1" applyAlignment="1">
      <alignment vertical="center"/>
    </xf>
    <xf numFmtId="0" fontId="30" fillId="6" borderId="82" xfId="6" applyFont="1" applyFill="1" applyBorder="1" applyAlignment="1">
      <alignment vertical="center"/>
    </xf>
    <xf numFmtId="0" fontId="30" fillId="6" borderId="83" xfId="6" applyFont="1" applyFill="1" applyBorder="1" applyAlignment="1">
      <alignment vertical="center"/>
    </xf>
    <xf numFmtId="3" fontId="33" fillId="6" borderId="83" xfId="6" applyNumberFormat="1" applyFont="1" applyFill="1" applyBorder="1" applyAlignment="1">
      <alignment horizontal="right" vertical="center"/>
    </xf>
    <xf numFmtId="3" fontId="42" fillId="6" borderId="83" xfId="6" applyNumberFormat="1" applyFont="1" applyFill="1" applyBorder="1" applyAlignment="1">
      <alignment vertical="center"/>
    </xf>
    <xf numFmtId="3" fontId="30" fillId="6" borderId="83" xfId="6" applyNumberFormat="1" applyFont="1" applyFill="1" applyBorder="1" applyAlignment="1">
      <alignment vertical="center"/>
    </xf>
    <xf numFmtId="0" fontId="30" fillId="8" borderId="74" xfId="6" applyFont="1" applyFill="1" applyBorder="1" applyAlignment="1">
      <alignment horizontal="center" vertical="center"/>
    </xf>
    <xf numFmtId="0" fontId="43" fillId="8" borderId="75" xfId="6" applyFont="1" applyFill="1" applyBorder="1" applyAlignment="1">
      <alignment horizontal="center" vertical="center"/>
    </xf>
    <xf numFmtId="0" fontId="45" fillId="8" borderId="75" xfId="6" applyFont="1" applyFill="1" applyBorder="1" applyAlignment="1">
      <alignment horizontal="center" vertical="center"/>
    </xf>
    <xf numFmtId="0" fontId="45" fillId="8" borderId="76" xfId="6" applyFont="1" applyFill="1" applyBorder="1" applyAlignment="1">
      <alignment horizontal="center" vertical="center"/>
    </xf>
    <xf numFmtId="0" fontId="43" fillId="8" borderId="84" xfId="6" applyFont="1" applyFill="1" applyBorder="1" applyAlignment="1">
      <alignment horizontal="center" vertical="center"/>
    </xf>
    <xf numFmtId="0" fontId="45" fillId="8" borderId="85" xfId="6" applyFont="1" applyFill="1" applyBorder="1" applyAlignment="1">
      <alignment horizontal="center" vertical="center"/>
    </xf>
    <xf numFmtId="0" fontId="45" fillId="8" borderId="86" xfId="6" applyFont="1" applyFill="1" applyBorder="1" applyAlignment="1">
      <alignment horizontal="center" vertical="center"/>
    </xf>
    <xf numFmtId="0" fontId="45" fillId="8" borderId="74" xfId="6" applyFont="1" applyFill="1" applyBorder="1" applyAlignment="1">
      <alignment horizontal="center" vertical="center"/>
    </xf>
    <xf numFmtId="0" fontId="28" fillId="8" borderId="75" xfId="6" applyFont="1" applyFill="1" applyBorder="1" applyAlignment="1">
      <alignment horizontal="center" vertical="center"/>
    </xf>
    <xf numFmtId="3" fontId="33" fillId="8" borderId="76" xfId="6" applyNumberFormat="1" applyFont="1" applyFill="1" applyBorder="1" applyAlignment="1">
      <alignment vertical="center"/>
    </xf>
    <xf numFmtId="3" fontId="33" fillId="8" borderId="75" xfId="6" applyNumberFormat="1" applyFont="1" applyFill="1" applyBorder="1" applyAlignment="1">
      <alignment vertical="center"/>
    </xf>
    <xf numFmtId="3" fontId="30" fillId="8" borderId="77" xfId="6" applyNumberFormat="1" applyFont="1" applyFill="1" applyBorder="1" applyAlignment="1" applyProtection="1">
      <alignment vertical="center"/>
      <protection locked="0"/>
    </xf>
    <xf numFmtId="0" fontId="48" fillId="8" borderId="78" xfId="6" applyFont="1" applyFill="1" applyBorder="1" applyAlignment="1">
      <alignment vertical="center"/>
    </xf>
    <xf numFmtId="0" fontId="30" fillId="8" borderId="79" xfId="6" applyFont="1" applyFill="1" applyBorder="1" applyAlignment="1">
      <alignment vertical="center"/>
    </xf>
    <xf numFmtId="0" fontId="30" fillId="8" borderId="75" xfId="6" applyFont="1" applyFill="1" applyBorder="1" applyAlignment="1">
      <alignment horizontal="center" vertical="center"/>
    </xf>
    <xf numFmtId="3" fontId="30" fillId="8" borderId="80" xfId="6" applyNumberFormat="1" applyFont="1" applyFill="1" applyBorder="1" applyAlignment="1">
      <alignment vertical="center"/>
    </xf>
    <xf numFmtId="0" fontId="13" fillId="8" borderId="75" xfId="6" applyFont="1" applyFill="1" applyBorder="1" applyAlignment="1">
      <alignment horizontal="center" vertical="center"/>
    </xf>
    <xf numFmtId="0" fontId="48" fillId="8" borderId="74" xfId="6" applyFont="1" applyFill="1" applyBorder="1" applyAlignment="1">
      <alignment vertical="center"/>
    </xf>
    <xf numFmtId="3" fontId="30" fillId="8" borderId="77" xfId="6" applyNumberFormat="1" applyFont="1" applyFill="1" applyBorder="1" applyAlignment="1">
      <alignment vertical="center"/>
    </xf>
    <xf numFmtId="0" fontId="30" fillId="8" borderId="75" xfId="6" applyFont="1" applyFill="1" applyBorder="1" applyAlignment="1">
      <alignment vertical="center"/>
    </xf>
    <xf numFmtId="3" fontId="30" fillId="8" borderId="76" xfId="6" applyNumberFormat="1" applyFont="1" applyFill="1" applyBorder="1" applyAlignment="1">
      <alignment vertical="center"/>
    </xf>
    <xf numFmtId="0" fontId="30" fillId="8" borderId="101" xfId="6" applyFont="1" applyFill="1" applyBorder="1" applyAlignment="1">
      <alignment vertical="center"/>
    </xf>
    <xf numFmtId="0" fontId="30" fillId="8" borderId="102" xfId="6" applyFont="1" applyFill="1" applyBorder="1" applyAlignment="1">
      <alignment vertical="center"/>
    </xf>
    <xf numFmtId="0" fontId="30" fillId="8" borderId="102" xfId="6" applyFont="1" applyFill="1" applyBorder="1" applyAlignment="1">
      <alignment horizontal="center" vertical="center"/>
    </xf>
    <xf numFmtId="3" fontId="33" fillId="8" borderId="102" xfId="6" applyNumberFormat="1" applyFont="1" applyFill="1" applyBorder="1" applyAlignment="1">
      <alignment vertical="center"/>
    </xf>
    <xf numFmtId="3" fontId="30" fillId="8" borderId="102" xfId="6" applyNumberFormat="1" applyFont="1" applyFill="1" applyBorder="1" applyAlignment="1">
      <alignment vertical="center"/>
    </xf>
    <xf numFmtId="0" fontId="30" fillId="8" borderId="103" xfId="6" applyFont="1" applyFill="1" applyBorder="1" applyAlignment="1">
      <alignment vertical="center"/>
    </xf>
    <xf numFmtId="0" fontId="30" fillId="8" borderId="105" xfId="6" applyFont="1" applyFill="1" applyBorder="1" applyAlignment="1">
      <alignment vertical="center"/>
    </xf>
    <xf numFmtId="0" fontId="30" fillId="8" borderId="105" xfId="6" applyFont="1" applyFill="1" applyBorder="1" applyAlignment="1">
      <alignment horizontal="center" vertical="center"/>
    </xf>
    <xf numFmtId="3" fontId="33" fillId="8" borderId="105" xfId="6" applyNumberFormat="1" applyFont="1" applyFill="1" applyBorder="1" applyAlignment="1">
      <alignment vertical="center"/>
    </xf>
    <xf numFmtId="3" fontId="30" fillId="8" borderId="105" xfId="6" applyNumberFormat="1" applyFont="1" applyFill="1" applyBorder="1" applyAlignment="1">
      <alignment vertical="center"/>
    </xf>
    <xf numFmtId="0" fontId="82" fillId="0" borderId="26" xfId="0" applyFont="1" applyBorder="1">
      <alignment vertical="center"/>
    </xf>
    <xf numFmtId="3" fontId="81" fillId="0" borderId="26" xfId="8" applyNumberFormat="1" applyFont="1" applyBorder="1" applyAlignment="1">
      <alignment vertical="center"/>
    </xf>
    <xf numFmtId="0" fontId="55" fillId="0" borderId="88" xfId="8" applyFont="1" applyBorder="1" applyAlignment="1">
      <alignment horizontal="center" vertical="center"/>
    </xf>
    <xf numFmtId="0" fontId="76" fillId="9" borderId="87" xfId="8" applyFont="1" applyFill="1" applyBorder="1" applyAlignment="1">
      <alignment horizontal="center" vertical="center"/>
    </xf>
    <xf numFmtId="0" fontId="76" fillId="9" borderId="88" xfId="8" applyFont="1" applyFill="1" applyBorder="1" applyAlignment="1">
      <alignment horizontal="center" vertical="center"/>
    </xf>
    <xf numFmtId="3" fontId="61" fillId="9" borderId="76" xfId="8" applyNumberFormat="1" applyFont="1" applyFill="1" applyBorder="1" applyAlignment="1">
      <alignment horizontal="center" vertical="center" shrinkToFit="1"/>
    </xf>
    <xf numFmtId="3" fontId="61" fillId="9" borderId="32" xfId="8" applyNumberFormat="1" applyFont="1" applyFill="1" applyBorder="1" applyAlignment="1">
      <alignment vertical="center"/>
    </xf>
    <xf numFmtId="0" fontId="10" fillId="5" borderId="74" xfId="8" applyFont="1" applyFill="1" applyBorder="1" applyAlignment="1">
      <alignment horizontal="centerContinuous" vertical="center"/>
    </xf>
    <xf numFmtId="0" fontId="10" fillId="5" borderId="75" xfId="8" applyFont="1" applyFill="1" applyBorder="1" applyAlignment="1">
      <alignment horizontal="centerContinuous" vertical="center"/>
    </xf>
    <xf numFmtId="3" fontId="61" fillId="5" borderId="76" xfId="8" applyNumberFormat="1" applyFont="1" applyFill="1" applyBorder="1" applyAlignment="1">
      <alignment vertical="center"/>
    </xf>
    <xf numFmtId="3" fontId="61" fillId="5" borderId="14" xfId="8" applyNumberFormat="1" applyFont="1" applyFill="1" applyBorder="1" applyAlignment="1">
      <alignment vertical="center"/>
    </xf>
    <xf numFmtId="3" fontId="61" fillId="5" borderId="88" xfId="8" applyNumberFormat="1" applyFont="1" applyFill="1" applyBorder="1" applyAlignment="1">
      <alignment vertical="center"/>
    </xf>
    <xf numFmtId="0" fontId="57" fillId="10" borderId="79" xfId="8" applyFont="1" applyFill="1" applyBorder="1" applyAlignment="1">
      <alignment horizontal="centerContinuous" vertical="center"/>
    </xf>
    <xf numFmtId="0" fontId="10" fillId="10" borderId="75" xfId="8" applyFont="1" applyFill="1" applyBorder="1" applyAlignment="1">
      <alignment horizontal="centerContinuous" vertical="center"/>
    </xf>
    <xf numFmtId="3" fontId="61" fillId="10" borderId="76" xfId="8" applyNumberFormat="1" applyFont="1" applyFill="1" applyBorder="1" applyAlignment="1">
      <alignment vertical="center"/>
    </xf>
    <xf numFmtId="3" fontId="61" fillId="10" borderId="14" xfId="8" applyNumberFormat="1" applyFont="1" applyFill="1" applyBorder="1" applyAlignment="1">
      <alignment vertical="center"/>
    </xf>
    <xf numFmtId="3" fontId="61" fillId="10" borderId="87" xfId="8" applyNumberFormat="1" applyFont="1" applyFill="1" applyBorder="1" applyAlignment="1">
      <alignment vertical="center"/>
    </xf>
    <xf numFmtId="3" fontId="81" fillId="5" borderId="26" xfId="8" applyNumberFormat="1" applyFont="1" applyFill="1" applyBorder="1" applyAlignment="1">
      <alignment vertical="center"/>
    </xf>
    <xf numFmtId="3" fontId="81" fillId="5" borderId="23" xfId="8" applyNumberFormat="1" applyFont="1" applyFill="1" applyBorder="1" applyAlignment="1">
      <alignment vertical="center"/>
    </xf>
    <xf numFmtId="3" fontId="81" fillId="5" borderId="27" xfId="8" applyNumberFormat="1" applyFont="1" applyFill="1" applyBorder="1" applyAlignment="1">
      <alignment vertical="center"/>
    </xf>
    <xf numFmtId="3" fontId="81" fillId="5" borderId="29" xfId="8" applyNumberFormat="1" applyFont="1" applyFill="1" applyBorder="1" applyAlignment="1">
      <alignment vertical="center"/>
    </xf>
    <xf numFmtId="3" fontId="81" fillId="5" borderId="18" xfId="8" applyNumberFormat="1" applyFont="1" applyFill="1" applyBorder="1" applyAlignment="1">
      <alignment vertical="center"/>
    </xf>
    <xf numFmtId="3" fontId="81" fillId="5" borderId="106" xfId="8" applyNumberFormat="1" applyFont="1" applyFill="1" applyBorder="1" applyAlignment="1">
      <alignment vertical="center"/>
    </xf>
    <xf numFmtId="3" fontId="81" fillId="5" borderId="91" xfId="8" applyNumberFormat="1" applyFont="1" applyFill="1" applyBorder="1" applyAlignment="1">
      <alignment vertical="center"/>
    </xf>
    <xf numFmtId="0" fontId="57" fillId="5" borderId="79" xfId="8" applyFont="1" applyFill="1" applyBorder="1" applyAlignment="1">
      <alignment horizontal="centerContinuous" vertical="center"/>
    </xf>
    <xf numFmtId="0" fontId="10" fillId="5" borderId="87" xfId="8" applyFont="1" applyFill="1" applyBorder="1" applyAlignment="1">
      <alignment horizontal="centerContinuous" vertical="center"/>
    </xf>
    <xf numFmtId="0" fontId="6" fillId="5" borderId="87" xfId="8" applyFont="1" applyFill="1" applyBorder="1" applyAlignment="1">
      <alignment horizontal="centerContinuous" vertical="center"/>
    </xf>
    <xf numFmtId="3" fontId="81" fillId="5" borderId="90" xfId="8" applyNumberFormat="1" applyFont="1" applyFill="1" applyBorder="1" applyAlignment="1">
      <alignment vertical="center"/>
    </xf>
    <xf numFmtId="0" fontId="13" fillId="0" borderId="67" xfId="6" applyFont="1" applyFill="1" applyBorder="1" applyAlignment="1">
      <alignment horizontal="center" vertical="center"/>
    </xf>
    <xf numFmtId="14" fontId="49" fillId="2" borderId="0" xfId="6" applyNumberFormat="1" applyFont="1" applyAlignment="1">
      <alignment horizontal="center" vertical="center"/>
    </xf>
    <xf numFmtId="0" fontId="28" fillId="2" borderId="0" xfId="6" applyFont="1" applyAlignment="1">
      <alignment horizontal="left" vertical="center"/>
    </xf>
    <xf numFmtId="0" fontId="47" fillId="7" borderId="12" xfId="6" applyFont="1" applyFill="1" applyBorder="1" applyAlignment="1">
      <alignment horizontal="left" vertical="center"/>
    </xf>
    <xf numFmtId="0" fontId="0" fillId="6" borderId="37" xfId="0" applyFill="1" applyBorder="1" applyAlignment="1">
      <alignment horizontal="left" vertical="center"/>
    </xf>
    <xf numFmtId="0" fontId="0" fillId="6" borderId="70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70" fillId="0" borderId="0" xfId="8" applyFont="1" applyAlignment="1">
      <alignment horizontal="left" vertical="center"/>
    </xf>
    <xf numFmtId="0" fontId="0" fillId="0" borderId="0" xfId="0">
      <alignment vertical="center"/>
    </xf>
    <xf numFmtId="0" fontId="0" fillId="0" borderId="40" xfId="0" applyBorder="1">
      <alignment vertical="center"/>
    </xf>
    <xf numFmtId="0" fontId="68" fillId="0" borderId="36" xfId="8" applyFont="1" applyBorder="1" applyAlignment="1">
      <alignment horizontal="right" vertical="center"/>
    </xf>
    <xf numFmtId="0" fontId="83" fillId="0" borderId="36" xfId="0" applyFont="1" applyBorder="1" applyAlignment="1">
      <alignment horizontal="right" vertical="center"/>
    </xf>
    <xf numFmtId="0" fontId="83" fillId="0" borderId="66" xfId="0" applyFont="1" applyBorder="1" applyAlignment="1">
      <alignment horizontal="right" vertical="center"/>
    </xf>
    <xf numFmtId="0" fontId="68" fillId="0" borderId="38" xfId="8" applyFont="1" applyBorder="1" applyAlignment="1">
      <alignment vertical="center" wrapText="1"/>
    </xf>
    <xf numFmtId="0" fontId="0" fillId="0" borderId="65" xfId="0" applyBorder="1">
      <alignment vertical="center"/>
    </xf>
    <xf numFmtId="0" fontId="0" fillId="0" borderId="36" xfId="0" applyBorder="1">
      <alignment vertical="center"/>
    </xf>
    <xf numFmtId="0" fontId="13" fillId="2" borderId="54" xfId="6" applyFont="1" applyBorder="1" applyAlignment="1">
      <alignment horizontal="center" vertical="center"/>
    </xf>
    <xf numFmtId="0" fontId="13" fillId="2" borderId="35" xfId="6" applyFont="1" applyBorder="1" applyAlignment="1">
      <alignment horizontal="center" vertical="center"/>
    </xf>
    <xf numFmtId="0" fontId="30" fillId="2" borderId="4" xfId="6" applyFont="1" applyBorder="1" applyAlignment="1">
      <alignment horizontal="center" vertical="center"/>
    </xf>
    <xf numFmtId="0" fontId="30" fillId="2" borderId="59" xfId="6" applyFont="1" applyBorder="1" applyAlignment="1">
      <alignment horizontal="center" vertical="center"/>
    </xf>
    <xf numFmtId="0" fontId="30" fillId="2" borderId="35" xfId="6" applyFont="1" applyBorder="1" applyAlignment="1">
      <alignment horizontal="center" vertical="center"/>
    </xf>
    <xf numFmtId="0" fontId="26" fillId="2" borderId="4" xfId="6" applyFont="1" applyBorder="1" applyAlignment="1">
      <alignment horizontal="center" vertical="center"/>
    </xf>
    <xf numFmtId="0" fontId="11" fillId="2" borderId="58" xfId="6" applyBorder="1" applyAlignment="1">
      <alignment horizontal="center" vertical="center"/>
    </xf>
    <xf numFmtId="0" fontId="13" fillId="0" borderId="10" xfId="6" applyFont="1" applyFill="1" applyBorder="1" applyAlignment="1">
      <alignment horizontal="center" vertical="center"/>
    </xf>
    <xf numFmtId="0" fontId="16" fillId="0" borderId="10" xfId="6" applyFont="1" applyFill="1" applyBorder="1" applyAlignment="1">
      <alignment horizontal="center" vertical="center"/>
    </xf>
    <xf numFmtId="0" fontId="13" fillId="0" borderId="40" xfId="6" applyFont="1" applyFill="1" applyBorder="1" applyAlignment="1">
      <alignment horizontal="center" vertical="center"/>
    </xf>
    <xf numFmtId="0" fontId="16" fillId="0" borderId="40" xfId="6" applyFont="1" applyFill="1" applyBorder="1" applyAlignment="1">
      <alignment horizontal="center" vertical="center"/>
    </xf>
    <xf numFmtId="0" fontId="13" fillId="2" borderId="61" xfId="6" applyFont="1" applyBorder="1" applyAlignment="1">
      <alignment horizontal="center" vertical="center"/>
    </xf>
    <xf numFmtId="0" fontId="13" fillId="2" borderId="62" xfId="6" applyFont="1" applyBorder="1" applyAlignment="1">
      <alignment horizontal="center" vertical="center"/>
    </xf>
    <xf numFmtId="0" fontId="30" fillId="2" borderId="5" xfId="6" applyFont="1" applyBorder="1" applyAlignment="1">
      <alignment horizontal="center" vertical="center"/>
    </xf>
    <xf numFmtId="0" fontId="11" fillId="2" borderId="15" xfId="6" applyBorder="1"/>
    <xf numFmtId="0" fontId="11" fillId="2" borderId="62" xfId="6" applyBorder="1"/>
    <xf numFmtId="0" fontId="30" fillId="2" borderId="15" xfId="6" applyFont="1" applyBorder="1"/>
    <xf numFmtId="0" fontId="11" fillId="2" borderId="63" xfId="6" applyBorder="1"/>
    <xf numFmtId="0" fontId="13" fillId="0" borderId="64" xfId="6" applyFont="1" applyFill="1" applyBorder="1" applyAlignment="1">
      <alignment horizontal="center" vertical="center"/>
    </xf>
    <xf numFmtId="0" fontId="42" fillId="2" borderId="4" xfId="6" applyFont="1" applyBorder="1" applyAlignment="1">
      <alignment horizontal="center" vertical="center"/>
    </xf>
    <xf numFmtId="0" fontId="42" fillId="2" borderId="58" xfId="6" applyFont="1" applyBorder="1" applyAlignment="1">
      <alignment horizontal="center" vertical="center"/>
    </xf>
    <xf numFmtId="0" fontId="16" fillId="2" borderId="35" xfId="6" applyFont="1" applyBorder="1" applyAlignment="1">
      <alignment horizontal="center" vertical="center"/>
    </xf>
    <xf numFmtId="176" fontId="40" fillId="0" borderId="4" xfId="6" applyNumberFormat="1" applyFont="1" applyFill="1" applyBorder="1" applyAlignment="1">
      <alignment horizontal="right" vertical="center"/>
    </xf>
    <xf numFmtId="0" fontId="41" fillId="0" borderId="35" xfId="6" applyFont="1" applyFill="1" applyBorder="1" applyAlignment="1">
      <alignment horizontal="right" vertical="center"/>
    </xf>
    <xf numFmtId="0" fontId="42" fillId="2" borderId="59" xfId="6" applyFont="1" applyBorder="1" applyAlignment="1">
      <alignment horizontal="center" vertical="center"/>
    </xf>
    <xf numFmtId="0" fontId="42" fillId="2" borderId="35" xfId="6" applyFont="1" applyBorder="1" applyAlignment="1">
      <alignment horizontal="center" vertical="center"/>
    </xf>
    <xf numFmtId="0" fontId="33" fillId="2" borderId="60" xfId="6" applyFont="1" applyBorder="1" applyAlignment="1">
      <alignment horizontal="center" vertical="center"/>
    </xf>
    <xf numFmtId="0" fontId="12" fillId="2" borderId="50" xfId="6" applyFont="1" applyBorder="1" applyAlignment="1">
      <alignment horizontal="center" vertical="center"/>
    </xf>
    <xf numFmtId="56" fontId="34" fillId="2" borderId="49" xfId="6" applyNumberFormat="1" applyFont="1" applyBorder="1" applyAlignment="1">
      <alignment horizontal="center" vertical="center"/>
    </xf>
    <xf numFmtId="0" fontId="35" fillId="2" borderId="50" xfId="6" applyFont="1" applyBorder="1" applyAlignment="1">
      <alignment horizontal="center" vertical="center"/>
    </xf>
    <xf numFmtId="0" fontId="36" fillId="2" borderId="51" xfId="6" applyFont="1" applyBorder="1" applyAlignment="1">
      <alignment horizontal="center" vertical="center"/>
    </xf>
    <xf numFmtId="0" fontId="36" fillId="2" borderId="52" xfId="6" applyFont="1" applyBorder="1" applyAlignment="1">
      <alignment horizontal="center" vertical="center"/>
    </xf>
    <xf numFmtId="0" fontId="36" fillId="2" borderId="53" xfId="6" applyFont="1" applyBorder="1" applyAlignment="1">
      <alignment horizontal="center" vertical="center"/>
    </xf>
    <xf numFmtId="0" fontId="30" fillId="2" borderId="54" xfId="6" applyFont="1" applyBorder="1" applyAlignment="1">
      <alignment horizontal="center" vertical="center" wrapText="1"/>
    </xf>
    <xf numFmtId="0" fontId="12" fillId="2" borderId="35" xfId="6" applyFont="1" applyBorder="1" applyAlignment="1">
      <alignment horizontal="center" vertical="center" wrapText="1"/>
    </xf>
    <xf numFmtId="0" fontId="37" fillId="2" borderId="4" xfId="6" applyFont="1" applyBorder="1" applyAlignment="1">
      <alignment horizontal="center" vertical="center"/>
    </xf>
    <xf numFmtId="0" fontId="38" fillId="2" borderId="35" xfId="6" applyFont="1" applyBorder="1" applyAlignment="1">
      <alignment horizontal="center" vertical="center"/>
    </xf>
    <xf numFmtId="0" fontId="39" fillId="0" borderId="55" xfId="6" applyFont="1" applyFill="1" applyBorder="1" applyAlignment="1">
      <alignment horizontal="center"/>
    </xf>
    <xf numFmtId="0" fontId="39" fillId="0" borderId="56" xfId="6" applyFont="1" applyFill="1" applyBorder="1" applyAlignment="1">
      <alignment horizontal="center"/>
    </xf>
    <xf numFmtId="0" fontId="39" fillId="0" borderId="57" xfId="6" applyFont="1" applyFill="1" applyBorder="1" applyAlignment="1">
      <alignment horizontal="center"/>
    </xf>
    <xf numFmtId="0" fontId="19" fillId="6" borderId="0" xfId="6" applyFont="1" applyFill="1" applyAlignment="1">
      <alignment horizontal="center" vertical="center"/>
    </xf>
    <xf numFmtId="0" fontId="12" fillId="6" borderId="0" xfId="6" applyFont="1" applyFill="1"/>
    <xf numFmtId="0" fontId="22" fillId="2" borderId="0" xfId="6" applyFont="1" applyAlignment="1">
      <alignment horizontal="center" vertical="center" wrapText="1"/>
    </xf>
    <xf numFmtId="0" fontId="24" fillId="2" borderId="0" xfId="6" applyFont="1" applyAlignment="1">
      <alignment horizontal="left" vertical="center"/>
    </xf>
    <xf numFmtId="0" fontId="12" fillId="2" borderId="0" xfId="6" applyFont="1"/>
    <xf numFmtId="0" fontId="13" fillId="2" borderId="0" xfId="6" applyFont="1" applyAlignment="1">
      <alignment horizontal="right" vertical="center" shrinkToFit="1"/>
    </xf>
    <xf numFmtId="0" fontId="16" fillId="2" borderId="1" xfId="6" applyFont="1" applyBorder="1" applyAlignment="1">
      <alignment shrinkToFit="1"/>
    </xf>
    <xf numFmtId="0" fontId="27" fillId="2" borderId="0" xfId="6" applyFont="1" applyAlignment="1">
      <alignment horizontal="left" vertical="top"/>
    </xf>
    <xf numFmtId="0" fontId="28" fillId="2" borderId="0" xfId="6" applyFont="1" applyAlignment="1">
      <alignment horizontal="left" vertical="top"/>
    </xf>
    <xf numFmtId="0" fontId="27" fillId="2" borderId="1" xfId="6" applyFont="1" applyBorder="1" applyAlignment="1">
      <alignment horizontal="left" vertical="top"/>
    </xf>
    <xf numFmtId="0" fontId="28" fillId="2" borderId="1" xfId="6" applyFont="1" applyBorder="1" applyAlignment="1">
      <alignment horizontal="left" vertical="top"/>
    </xf>
    <xf numFmtId="0" fontId="26" fillId="0" borderId="92" xfId="8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6" fillId="0" borderId="24" xfId="8" applyFont="1" applyBorder="1" applyAlignment="1">
      <alignment horizontal="center" vertical="center"/>
    </xf>
    <xf numFmtId="0" fontId="30" fillId="0" borderId="13" xfId="8" applyFont="1" applyBorder="1" applyAlignment="1">
      <alignment horizontal="center" vertical="center"/>
    </xf>
    <xf numFmtId="0" fontId="30" fillId="0" borderId="10" xfId="8" applyFont="1" applyBorder="1" applyAlignment="1">
      <alignment horizontal="center" vertical="center"/>
    </xf>
    <xf numFmtId="0" fontId="30" fillId="0" borderId="71" xfId="8" applyFont="1" applyBorder="1" applyAlignment="1">
      <alignment horizontal="center" vertical="center"/>
    </xf>
    <xf numFmtId="0" fontId="30" fillId="0" borderId="13" xfId="8" applyFont="1" applyBorder="1" applyAlignment="1">
      <alignment vertical="center"/>
    </xf>
    <xf numFmtId="0" fontId="30" fillId="0" borderId="10" xfId="8" applyFont="1" applyBorder="1" applyAlignment="1">
      <alignment vertical="center"/>
    </xf>
    <xf numFmtId="0" fontId="30" fillId="0" borderId="71" xfId="8" applyFont="1" applyBorder="1" applyAlignment="1">
      <alignment vertical="center"/>
    </xf>
    <xf numFmtId="0" fontId="28" fillId="0" borderId="12" xfId="8" applyFont="1" applyBorder="1" applyAlignment="1">
      <alignment horizontal="center" vertical="center" shrinkToFit="1"/>
    </xf>
    <xf numFmtId="0" fontId="28" fillId="0" borderId="38" xfId="8" applyFont="1" applyBorder="1" applyAlignment="1">
      <alignment horizontal="center" vertical="center" shrinkToFit="1"/>
    </xf>
    <xf numFmtId="0" fontId="28" fillId="0" borderId="70" xfId="8" applyFont="1" applyBorder="1" applyAlignment="1">
      <alignment horizontal="center" vertical="center" shrinkToFit="1"/>
    </xf>
    <xf numFmtId="0" fontId="30" fillId="0" borderId="68" xfId="8" applyFont="1" applyBorder="1" applyAlignment="1">
      <alignment horizontal="center" vertical="center"/>
    </xf>
    <xf numFmtId="0" fontId="30" fillId="0" borderId="24" xfId="8" applyFont="1" applyBorder="1" applyAlignment="1">
      <alignment horizontal="center" vertical="center"/>
    </xf>
    <xf numFmtId="0" fontId="30" fillId="0" borderId="69" xfId="8" applyFont="1" applyBorder="1" applyAlignment="1">
      <alignment horizontal="center" vertical="center"/>
    </xf>
    <xf numFmtId="0" fontId="62" fillId="9" borderId="92" xfId="8" applyFont="1" applyFill="1" applyBorder="1" applyAlignment="1">
      <alignment horizontal="left" vertical="center"/>
    </xf>
    <xf numFmtId="0" fontId="62" fillId="9" borderId="37" xfId="8" applyFont="1" applyFill="1" applyBorder="1" applyAlignment="1">
      <alignment horizontal="left" vertical="center"/>
    </xf>
    <xf numFmtId="0" fontId="62" fillId="9" borderId="93" xfId="8" applyFont="1" applyFill="1" applyBorder="1" applyAlignment="1">
      <alignment horizontal="left" vertical="center"/>
    </xf>
    <xf numFmtId="0" fontId="62" fillId="9" borderId="33" xfId="8" applyFont="1" applyFill="1" applyBorder="1" applyAlignment="1">
      <alignment horizontal="left" vertical="center"/>
    </xf>
    <xf numFmtId="0" fontId="62" fillId="9" borderId="1" xfId="8" applyFont="1" applyFill="1" applyBorder="1" applyAlignment="1">
      <alignment horizontal="left" vertical="center"/>
    </xf>
    <xf numFmtId="0" fontId="62" fillId="9" borderId="94" xfId="8" applyFont="1" applyFill="1" applyBorder="1" applyAlignment="1">
      <alignment horizontal="left" vertical="center"/>
    </xf>
    <xf numFmtId="0" fontId="60" fillId="0" borderId="3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4" fillId="0" borderId="4" xfId="8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0" fillId="0" borderId="47" xfId="8" applyFont="1" applyBorder="1" applyAlignment="1">
      <alignment horizontal="center" vertical="center"/>
    </xf>
    <xf numFmtId="0" fontId="30" fillId="0" borderId="48" xfId="8" applyFont="1" applyBorder="1" applyAlignment="1">
      <alignment horizontal="center" vertical="center"/>
    </xf>
    <xf numFmtId="0" fontId="28" fillId="0" borderId="12" xfId="8" applyFont="1" applyBorder="1" applyAlignment="1">
      <alignment horizontal="center" vertical="center"/>
    </xf>
    <xf numFmtId="0" fontId="28" fillId="0" borderId="37" xfId="8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28" fillId="0" borderId="95" xfId="8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5" fontId="79" fillId="9" borderId="36" xfId="8" applyNumberFormat="1" applyFont="1" applyFill="1" applyBorder="1" applyAlignment="1">
      <alignment horizontal="right" vertical="center"/>
    </xf>
    <xf numFmtId="0" fontId="80" fillId="9" borderId="36" xfId="0" applyFont="1" applyFill="1" applyBorder="1" applyAlignment="1">
      <alignment horizontal="right" vertical="center"/>
    </xf>
    <xf numFmtId="56" fontId="77" fillId="0" borderId="4" xfId="8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0" fontId="77" fillId="0" borderId="4" xfId="8" applyFont="1" applyBorder="1" applyAlignment="1">
      <alignment horizontal="center" vertical="center"/>
    </xf>
    <xf numFmtId="49" fontId="77" fillId="0" borderId="4" xfId="8" applyNumberFormat="1" applyFont="1" applyBorder="1" applyAlignment="1">
      <alignment horizontal="center" vertical="center"/>
    </xf>
    <xf numFmtId="3" fontId="74" fillId="0" borderId="4" xfId="8" applyNumberFormat="1" applyFont="1" applyBorder="1" applyAlignment="1">
      <alignment horizontal="right" vertical="center"/>
    </xf>
    <xf numFmtId="0" fontId="75" fillId="0" borderId="59" xfId="0" applyFont="1" applyBorder="1" applyAlignment="1">
      <alignment horizontal="right" vertical="center"/>
    </xf>
    <xf numFmtId="0" fontId="78" fillId="0" borderId="35" xfId="0" applyFont="1" applyBorder="1" applyAlignment="1">
      <alignment horizontal="center" vertical="center"/>
    </xf>
    <xf numFmtId="0" fontId="54" fillId="0" borderId="4" xfId="8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77" fillId="0" borderId="4" xfId="8" applyFont="1" applyBorder="1" applyAlignment="1">
      <alignment horizontal="center" vertical="center" shrinkToFit="1"/>
    </xf>
    <xf numFmtId="0" fontId="78" fillId="0" borderId="59" xfId="0" applyFont="1" applyBorder="1" applyAlignment="1">
      <alignment horizontal="center" vertical="center" shrinkToFit="1"/>
    </xf>
    <xf numFmtId="0" fontId="78" fillId="0" borderId="35" xfId="0" applyFont="1" applyBorder="1" applyAlignment="1">
      <alignment horizontal="center" vertical="center" shrinkToFit="1"/>
    </xf>
    <xf numFmtId="0" fontId="65" fillId="0" borderId="4" xfId="8" applyFont="1" applyBorder="1" applyAlignment="1">
      <alignment horizontal="center" vertical="center"/>
    </xf>
    <xf numFmtId="0" fontId="0" fillId="0" borderId="35" xfId="0" applyBorder="1">
      <alignment vertical="center"/>
    </xf>
    <xf numFmtId="0" fontId="78" fillId="0" borderId="59" xfId="0" applyFont="1" applyBorder="1">
      <alignment vertical="center"/>
    </xf>
  </cellXfs>
  <cellStyles count="19">
    <cellStyle name="桁区切り" xfId="1" builtinId="6"/>
    <cellStyle name="桁区切り 2" xfId="16" xr:uid="{9CABDF1A-85D6-4431-BE5F-D9CB4DD1207B}"/>
    <cellStyle name="桁区切り 2 2" xfId="2" xr:uid="{00000000-0005-0000-0000-000001000000}"/>
    <cellStyle name="桁区切り 2 2 2" xfId="11" xr:uid="{9F7B750F-021C-447A-9506-F17216C97071}"/>
    <cellStyle name="桁区切り 2 2 2 2" xfId="15" xr:uid="{359A3A07-22E0-4114-9601-77C70FF5C72B}"/>
    <cellStyle name="桁区切り 2 4" xfId="10" xr:uid="{56D94325-6ECE-4336-ACF4-24B565C89F03}"/>
    <cellStyle name="桁区切り 3" xfId="18" xr:uid="{8C3BA663-53BC-4A7F-A0A2-F62DF6DB9FB5}"/>
    <cellStyle name="標準" xfId="0" builtinId="0"/>
    <cellStyle name="標準 11" xfId="3" xr:uid="{00000000-0005-0000-0000-000003000000}"/>
    <cellStyle name="標準 15" xfId="14" xr:uid="{DB241C93-1126-48F2-B507-10297DBA7CAC}"/>
    <cellStyle name="標準 2" xfId="4" xr:uid="{00000000-0005-0000-0000-000004000000}"/>
    <cellStyle name="標準 2 2" xfId="5" xr:uid="{00000000-0005-0000-0000-000005000000}"/>
    <cellStyle name="標準 2 3" xfId="12" xr:uid="{9F6A5A02-76C1-44FA-989D-143B1167FEB3}"/>
    <cellStyle name="標準 3" xfId="6" xr:uid="{00000000-0005-0000-0000-000006000000}"/>
    <cellStyle name="標準 4" xfId="7" xr:uid="{00000000-0005-0000-0000-000007000000}"/>
    <cellStyle name="標準 5" xfId="13" xr:uid="{BD34767A-9E83-4E99-8398-F8D5AA811226}"/>
    <cellStyle name="標準 6" xfId="17" xr:uid="{49414E40-7604-4909-A77F-5151090DC29C}"/>
    <cellStyle name="標準_選別申込書 H26.4" xfId="8" xr:uid="{00000000-0005-0000-0000-00000B000000}"/>
    <cellStyle name="未定義" xfId="9" xr:uid="{00000000-0005-0000-0000-00000C000000}"/>
  </cellStyles>
  <dxfs count="0"/>
  <tableStyles count="0" defaultTableStyle="TableStyleMedium9" defaultPivotStyle="PivotStyleLight16"/>
  <colors>
    <mruColors>
      <color rgb="FFFFCC66"/>
      <color rgb="FFFFD85B"/>
      <color rgb="FFFFD9B3"/>
      <color rgb="FFCCFFFF"/>
      <color rgb="FF00FFFF"/>
      <color rgb="FFFFCCFF"/>
      <color rgb="FFFF99CC"/>
      <color rgb="FFFF99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N60"/>
  <sheetViews>
    <sheetView tabSelected="1" zoomScale="75" zoomScaleNormal="75" workbookViewId="0">
      <selection activeCell="J3" sqref="J3:L3"/>
    </sheetView>
  </sheetViews>
  <sheetFormatPr defaultColWidth="8.875" defaultRowHeight="14.25"/>
  <cols>
    <col min="1" max="1" width="4.625" style="1" customWidth="1"/>
    <col min="2" max="2" width="6.625" style="1" customWidth="1"/>
    <col min="3" max="4" width="12.125" style="1" customWidth="1"/>
    <col min="5" max="5" width="12.375" style="1" customWidth="1"/>
    <col min="6" max="6" width="12.625" style="1" customWidth="1"/>
    <col min="7" max="7" width="4.625" style="1" customWidth="1"/>
    <col min="8" max="8" width="7.125" style="1" customWidth="1"/>
    <col min="9" max="9" width="12.125" style="1" customWidth="1"/>
    <col min="10" max="10" width="13.125" style="1" customWidth="1"/>
    <col min="11" max="12" width="12.625" style="1" customWidth="1"/>
    <col min="13" max="13" width="1.625" style="9" customWidth="1"/>
    <col min="14" max="16384" width="8.875" style="9"/>
  </cols>
  <sheetData>
    <row r="1" spans="1:14" ht="24">
      <c r="A1" s="129"/>
      <c r="C1" s="2"/>
      <c r="D1" s="3"/>
      <c r="E1" s="4"/>
      <c r="F1" s="4"/>
      <c r="H1" s="5"/>
      <c r="I1" s="6"/>
      <c r="J1" s="7"/>
      <c r="K1" s="7"/>
      <c r="L1" s="8"/>
    </row>
    <row r="2" spans="1:14" ht="36" customHeight="1">
      <c r="A2" s="10"/>
      <c r="B2" s="11"/>
      <c r="C2" s="11"/>
      <c r="D2" s="11"/>
      <c r="E2" s="289" t="s">
        <v>30</v>
      </c>
      <c r="F2" s="290"/>
      <c r="G2" s="290"/>
      <c r="H2" s="290"/>
      <c r="I2" s="290"/>
      <c r="J2" s="291" t="s">
        <v>31</v>
      </c>
      <c r="K2" s="291"/>
      <c r="L2" s="291"/>
    </row>
    <row r="3" spans="1:14" ht="29.25" customHeight="1" thickBot="1">
      <c r="A3" s="292" t="s">
        <v>32</v>
      </c>
      <c r="B3" s="293"/>
      <c r="C3" s="293"/>
      <c r="D3" s="293"/>
      <c r="E3" s="293"/>
      <c r="F3" s="12"/>
      <c r="G3" s="13"/>
      <c r="H3" s="14"/>
      <c r="I3" s="294"/>
      <c r="J3" s="296"/>
      <c r="K3" s="297"/>
      <c r="L3" s="297"/>
      <c r="N3" s="15"/>
    </row>
    <row r="4" spans="1:14" ht="22.5" customHeight="1" thickBot="1">
      <c r="A4" s="16"/>
      <c r="B4" s="17"/>
      <c r="C4" s="164" t="s">
        <v>225</v>
      </c>
      <c r="D4" s="165"/>
      <c r="E4" s="165"/>
      <c r="F4" s="166"/>
      <c r="G4" s="167"/>
      <c r="H4" s="18"/>
      <c r="I4" s="295"/>
      <c r="J4" s="298"/>
      <c r="K4" s="299"/>
      <c r="L4" s="299"/>
      <c r="N4" s="15"/>
    </row>
    <row r="5" spans="1:14" ht="41.25" customHeight="1">
      <c r="A5" s="275" t="s">
        <v>33</v>
      </c>
      <c r="B5" s="276"/>
      <c r="C5" s="277"/>
      <c r="D5" s="278"/>
      <c r="E5" s="19" t="s">
        <v>34</v>
      </c>
      <c r="F5" s="279"/>
      <c r="G5" s="280"/>
      <c r="H5" s="280"/>
      <c r="I5" s="280"/>
      <c r="J5" s="280"/>
      <c r="K5" s="280"/>
      <c r="L5" s="281"/>
      <c r="N5" s="15"/>
    </row>
    <row r="6" spans="1:14" ht="30" customHeight="1">
      <c r="A6" s="282" t="s">
        <v>35</v>
      </c>
      <c r="B6" s="283"/>
      <c r="C6" s="284"/>
      <c r="D6" s="285"/>
      <c r="E6" s="20" t="s">
        <v>36</v>
      </c>
      <c r="F6" s="286"/>
      <c r="G6" s="287"/>
      <c r="H6" s="287"/>
      <c r="I6" s="287"/>
      <c r="J6" s="287"/>
      <c r="K6" s="287"/>
      <c r="L6" s="288"/>
      <c r="N6" s="15"/>
    </row>
    <row r="7" spans="1:14" ht="30" customHeight="1">
      <c r="A7" s="249" t="s">
        <v>37</v>
      </c>
      <c r="B7" s="270"/>
      <c r="C7" s="271">
        <f>K52</f>
        <v>0</v>
      </c>
      <c r="D7" s="272"/>
      <c r="E7" s="21" t="s">
        <v>38</v>
      </c>
      <c r="F7" s="268"/>
      <c r="G7" s="273"/>
      <c r="H7" s="273"/>
      <c r="I7" s="274"/>
      <c r="J7" s="21" t="s">
        <v>39</v>
      </c>
      <c r="K7" s="268"/>
      <c r="L7" s="269"/>
      <c r="N7" s="15"/>
    </row>
    <row r="8" spans="1:14" ht="23.25" customHeight="1">
      <c r="A8" s="249" t="s">
        <v>40</v>
      </c>
      <c r="B8" s="250"/>
      <c r="C8" s="22" t="s">
        <v>41</v>
      </c>
      <c r="D8" s="23" t="s">
        <v>42</v>
      </c>
      <c r="E8" s="24" t="s">
        <v>43</v>
      </c>
      <c r="F8" s="25" t="s">
        <v>44</v>
      </c>
      <c r="G8" s="251" t="s">
        <v>45</v>
      </c>
      <c r="H8" s="252"/>
      <c r="I8" s="253"/>
      <c r="J8" s="24" t="s">
        <v>46</v>
      </c>
      <c r="K8" s="254"/>
      <c r="L8" s="255"/>
      <c r="N8" s="15"/>
    </row>
    <row r="9" spans="1:14" ht="26.25" customHeight="1" thickBot="1">
      <c r="A9" s="260" t="s">
        <v>47</v>
      </c>
      <c r="B9" s="261"/>
      <c r="C9" s="26"/>
      <c r="D9" s="27" t="s">
        <v>48</v>
      </c>
      <c r="E9" s="28"/>
      <c r="F9" s="29" t="s">
        <v>49</v>
      </c>
      <c r="G9" s="262"/>
      <c r="H9" s="263"/>
      <c r="I9" s="264"/>
      <c r="J9" s="30" t="s">
        <v>50</v>
      </c>
      <c r="K9" s="265"/>
      <c r="L9" s="266"/>
      <c r="N9" s="15"/>
    </row>
    <row r="10" spans="1:14" ht="8.25" customHeight="1" thickBot="1">
      <c r="N10" s="15"/>
    </row>
    <row r="11" spans="1:14" ht="20.25" customHeight="1" thickBot="1">
      <c r="A11" s="174" t="s">
        <v>0</v>
      </c>
      <c r="B11" s="175" t="s">
        <v>51</v>
      </c>
      <c r="C11" s="176" t="s">
        <v>52</v>
      </c>
      <c r="D11" s="176" t="s">
        <v>53</v>
      </c>
      <c r="E11" s="176" t="s">
        <v>54</v>
      </c>
      <c r="F11" s="177" t="s">
        <v>55</v>
      </c>
      <c r="G11" s="178" t="s">
        <v>0</v>
      </c>
      <c r="H11" s="179" t="s">
        <v>51</v>
      </c>
      <c r="I11" s="179" t="s">
        <v>52</v>
      </c>
      <c r="J11" s="179" t="s">
        <v>53</v>
      </c>
      <c r="K11" s="179" t="s">
        <v>54</v>
      </c>
      <c r="L11" s="180" t="s">
        <v>55</v>
      </c>
      <c r="N11" s="15"/>
    </row>
    <row r="12" spans="1:14" ht="21.75" customHeight="1">
      <c r="A12" s="256" t="s">
        <v>56</v>
      </c>
      <c r="B12" s="106">
        <v>1</v>
      </c>
      <c r="C12" s="107" t="s">
        <v>4</v>
      </c>
      <c r="D12" s="31">
        <v>2780</v>
      </c>
      <c r="E12" s="31"/>
      <c r="F12" s="108"/>
      <c r="G12" s="267" t="s">
        <v>57</v>
      </c>
      <c r="H12" s="115">
        <v>36</v>
      </c>
      <c r="I12" s="116" t="s">
        <v>58</v>
      </c>
      <c r="J12" s="32">
        <v>2275</v>
      </c>
      <c r="K12" s="32"/>
      <c r="L12" s="117"/>
    </row>
    <row r="13" spans="1:14" ht="21.75" customHeight="1">
      <c r="A13" s="257"/>
      <c r="B13" s="90">
        <v>2</v>
      </c>
      <c r="C13" s="91" t="s">
        <v>6</v>
      </c>
      <c r="D13" s="33">
        <v>1725</v>
      </c>
      <c r="E13" s="33"/>
      <c r="F13" s="92"/>
      <c r="G13" s="259"/>
      <c r="H13" s="94">
        <v>37</v>
      </c>
      <c r="I13" s="95" t="s">
        <v>59</v>
      </c>
      <c r="J13" s="33">
        <v>1875</v>
      </c>
      <c r="K13" s="33"/>
      <c r="L13" s="96"/>
    </row>
    <row r="14" spans="1:14" ht="21.75" customHeight="1">
      <c r="A14" s="256" t="s">
        <v>60</v>
      </c>
      <c r="B14" s="90">
        <v>3</v>
      </c>
      <c r="C14" s="91" t="s">
        <v>8</v>
      </c>
      <c r="D14" s="33">
        <v>2790</v>
      </c>
      <c r="E14" s="33"/>
      <c r="F14" s="92"/>
      <c r="G14" s="258" t="s">
        <v>61</v>
      </c>
      <c r="H14" s="94">
        <v>38</v>
      </c>
      <c r="I14" s="95" t="s">
        <v>62</v>
      </c>
      <c r="J14" s="33">
        <v>4125</v>
      </c>
      <c r="K14" s="33"/>
      <c r="L14" s="96"/>
    </row>
    <row r="15" spans="1:14" ht="21.75" customHeight="1">
      <c r="A15" s="257"/>
      <c r="B15" s="90">
        <v>4</v>
      </c>
      <c r="C15" s="91" t="s">
        <v>10</v>
      </c>
      <c r="D15" s="33">
        <v>3375</v>
      </c>
      <c r="E15" s="33"/>
      <c r="F15" s="92"/>
      <c r="G15" s="259"/>
      <c r="H15" s="94">
        <v>39</v>
      </c>
      <c r="I15" s="95" t="s">
        <v>63</v>
      </c>
      <c r="J15" s="33">
        <v>650</v>
      </c>
      <c r="K15" s="33"/>
      <c r="L15" s="96"/>
    </row>
    <row r="16" spans="1:14" ht="21.75" customHeight="1">
      <c r="A16" s="256" t="s">
        <v>0</v>
      </c>
      <c r="B16" s="90">
        <v>5</v>
      </c>
      <c r="C16" s="91" t="s">
        <v>64</v>
      </c>
      <c r="D16" s="33">
        <v>700</v>
      </c>
      <c r="E16" s="33"/>
      <c r="F16" s="92"/>
      <c r="G16" s="258" t="s">
        <v>65</v>
      </c>
      <c r="H16" s="94">
        <v>40</v>
      </c>
      <c r="I16" s="95" t="s">
        <v>24</v>
      </c>
      <c r="J16" s="33">
        <v>950</v>
      </c>
      <c r="K16" s="33"/>
      <c r="L16" s="96"/>
    </row>
    <row r="17" spans="1:12" ht="21.75" customHeight="1" thickBot="1">
      <c r="A17" s="257"/>
      <c r="B17" s="90">
        <v>6</v>
      </c>
      <c r="C17" s="91" t="s">
        <v>66</v>
      </c>
      <c r="D17" s="33">
        <v>1000</v>
      </c>
      <c r="E17" s="33"/>
      <c r="F17" s="92"/>
      <c r="G17" s="259"/>
      <c r="H17" s="94">
        <v>41</v>
      </c>
      <c r="I17" s="98" t="s">
        <v>67</v>
      </c>
      <c r="J17" s="34">
        <v>1150</v>
      </c>
      <c r="K17" s="34"/>
      <c r="L17" s="99"/>
    </row>
    <row r="18" spans="1:12" ht="21.75" customHeight="1" thickBot="1">
      <c r="A18" s="97"/>
      <c r="B18" s="100">
        <v>7</v>
      </c>
      <c r="C18" s="101" t="s">
        <v>68</v>
      </c>
      <c r="D18" s="33">
        <v>400</v>
      </c>
      <c r="E18" s="33"/>
      <c r="F18" s="92"/>
      <c r="G18" s="186"/>
      <c r="H18" s="187" t="s">
        <v>69</v>
      </c>
      <c r="I18" s="188"/>
      <c r="J18" s="184">
        <f>SUM(J12:J17)</f>
        <v>11025</v>
      </c>
      <c r="K18" s="184">
        <f>SUM(K12:K17)</f>
        <v>0</v>
      </c>
      <c r="L18" s="189"/>
    </row>
    <row r="19" spans="1:12" ht="21.75" customHeight="1" thickBot="1">
      <c r="A19" s="181" t="s">
        <v>70</v>
      </c>
      <c r="B19" s="182" t="s">
        <v>69</v>
      </c>
      <c r="C19" s="182"/>
      <c r="D19" s="183">
        <f>SUM(D12:D18)</f>
        <v>12770</v>
      </c>
      <c r="E19" s="184">
        <f>SUM(E12:E18)</f>
        <v>0</v>
      </c>
      <c r="F19" s="185"/>
      <c r="G19" s="93" t="s">
        <v>71</v>
      </c>
      <c r="H19" s="102">
        <v>42</v>
      </c>
      <c r="I19" s="103" t="s">
        <v>72</v>
      </c>
      <c r="J19" s="31">
        <v>2455</v>
      </c>
      <c r="K19" s="31"/>
      <c r="L19" s="104"/>
    </row>
    <row r="20" spans="1:12" ht="21.75" customHeight="1">
      <c r="A20" s="105"/>
      <c r="B20" s="106">
        <v>8</v>
      </c>
      <c r="C20" s="107" t="s">
        <v>73</v>
      </c>
      <c r="D20" s="31">
        <v>2225</v>
      </c>
      <c r="E20" s="31"/>
      <c r="F20" s="108"/>
      <c r="G20" s="93" t="s">
        <v>74</v>
      </c>
      <c r="H20" s="94">
        <v>43</v>
      </c>
      <c r="I20" s="95" t="s">
        <v>75</v>
      </c>
      <c r="J20" s="33">
        <v>1525</v>
      </c>
      <c r="K20" s="33"/>
      <c r="L20" s="96"/>
    </row>
    <row r="21" spans="1:12" ht="21.75" customHeight="1">
      <c r="A21" s="109"/>
      <c r="B21" s="90">
        <v>9</v>
      </c>
      <c r="C21" s="91" t="s">
        <v>15</v>
      </c>
      <c r="D21" s="33">
        <v>900</v>
      </c>
      <c r="E21" s="33"/>
      <c r="F21" s="92"/>
      <c r="G21" s="93" t="s">
        <v>76</v>
      </c>
      <c r="H21" s="94">
        <v>44</v>
      </c>
      <c r="I21" s="95" t="s">
        <v>77</v>
      </c>
      <c r="J21" s="33">
        <v>2575</v>
      </c>
      <c r="K21" s="33"/>
      <c r="L21" s="96"/>
    </row>
    <row r="22" spans="1:12" ht="21.75" customHeight="1" thickBot="1">
      <c r="A22" s="109"/>
      <c r="B22" s="90">
        <v>10</v>
      </c>
      <c r="C22" s="91" t="s">
        <v>78</v>
      </c>
      <c r="D22" s="33">
        <v>2890</v>
      </c>
      <c r="E22" s="33"/>
      <c r="F22" s="92"/>
      <c r="G22" s="93" t="s">
        <v>65</v>
      </c>
      <c r="H22" s="94">
        <v>45</v>
      </c>
      <c r="I22" s="95" t="s">
        <v>79</v>
      </c>
      <c r="J22" s="33">
        <v>1700</v>
      </c>
      <c r="K22" s="33"/>
      <c r="L22" s="96"/>
    </row>
    <row r="23" spans="1:12" ht="21.75" customHeight="1" thickBot="1">
      <c r="A23" s="89" t="s">
        <v>17</v>
      </c>
      <c r="B23" s="90">
        <v>11</v>
      </c>
      <c r="C23" s="91" t="s">
        <v>80</v>
      </c>
      <c r="D23" s="33">
        <v>2550</v>
      </c>
      <c r="E23" s="33"/>
      <c r="F23" s="92"/>
      <c r="G23" s="186"/>
      <c r="H23" s="187" t="s">
        <v>69</v>
      </c>
      <c r="I23" s="190"/>
      <c r="J23" s="184">
        <f>SUM(J19:J22)</f>
        <v>8255</v>
      </c>
      <c r="K23" s="184">
        <f>SUM(K19:K22)</f>
        <v>0</v>
      </c>
      <c r="L23" s="189"/>
    </row>
    <row r="24" spans="1:12" ht="21.75" customHeight="1">
      <c r="A24" s="89"/>
      <c r="B24" s="90">
        <v>12</v>
      </c>
      <c r="C24" s="91" t="s">
        <v>81</v>
      </c>
      <c r="D24" s="33">
        <v>1825</v>
      </c>
      <c r="E24" s="33"/>
      <c r="F24" s="92"/>
      <c r="G24" s="110"/>
      <c r="H24" s="102">
        <v>46</v>
      </c>
      <c r="I24" s="103" t="s">
        <v>82</v>
      </c>
      <c r="J24" s="31">
        <v>3300</v>
      </c>
      <c r="K24" s="31"/>
      <c r="L24" s="104"/>
    </row>
    <row r="25" spans="1:12" ht="21.75" customHeight="1">
      <c r="A25" s="89"/>
      <c r="B25" s="90">
        <v>13</v>
      </c>
      <c r="C25" s="91" t="s">
        <v>16</v>
      </c>
      <c r="D25" s="33">
        <v>4775</v>
      </c>
      <c r="E25" s="33"/>
      <c r="F25" s="92"/>
      <c r="G25" s="110"/>
      <c r="H25" s="94">
        <v>47</v>
      </c>
      <c r="I25" s="95" t="s">
        <v>83</v>
      </c>
      <c r="J25" s="33">
        <v>1375</v>
      </c>
      <c r="K25" s="33"/>
      <c r="L25" s="96"/>
    </row>
    <row r="26" spans="1:12" ht="21.75" customHeight="1">
      <c r="A26" s="89" t="s">
        <v>18</v>
      </c>
      <c r="B26" s="90">
        <v>14</v>
      </c>
      <c r="C26" s="91" t="s">
        <v>84</v>
      </c>
      <c r="D26" s="33">
        <v>2925</v>
      </c>
      <c r="E26" s="33"/>
      <c r="F26" s="92"/>
      <c r="G26" s="110"/>
      <c r="H26" s="94">
        <v>48</v>
      </c>
      <c r="I26" s="95" t="s">
        <v>85</v>
      </c>
      <c r="J26" s="33">
        <v>2250</v>
      </c>
      <c r="K26" s="33"/>
      <c r="L26" s="96"/>
    </row>
    <row r="27" spans="1:12" ht="21.75" customHeight="1">
      <c r="A27" s="89"/>
      <c r="B27" s="90">
        <v>15</v>
      </c>
      <c r="C27" s="91" t="s">
        <v>86</v>
      </c>
      <c r="D27" s="33">
        <v>2175</v>
      </c>
      <c r="E27" s="33"/>
      <c r="F27" s="92"/>
      <c r="G27" s="93" t="s">
        <v>87</v>
      </c>
      <c r="H27" s="94">
        <v>49</v>
      </c>
      <c r="I27" s="95" t="s">
        <v>88</v>
      </c>
      <c r="J27" s="33">
        <v>2800</v>
      </c>
      <c r="K27" s="33"/>
      <c r="L27" s="96"/>
    </row>
    <row r="28" spans="1:12" ht="21.75" customHeight="1">
      <c r="A28" s="89"/>
      <c r="B28" s="90">
        <v>16</v>
      </c>
      <c r="C28" s="91" t="s">
        <v>89</v>
      </c>
      <c r="D28" s="33">
        <v>1675</v>
      </c>
      <c r="E28" s="33"/>
      <c r="F28" s="92"/>
      <c r="G28" s="93"/>
      <c r="H28" s="94">
        <v>50</v>
      </c>
      <c r="I28" s="95" t="s">
        <v>90</v>
      </c>
      <c r="J28" s="33">
        <v>2500</v>
      </c>
      <c r="K28" s="33"/>
      <c r="L28" s="96"/>
    </row>
    <row r="29" spans="1:12" ht="21.75" customHeight="1">
      <c r="A29" s="89" t="s">
        <v>91</v>
      </c>
      <c r="B29" s="90">
        <v>17</v>
      </c>
      <c r="C29" s="91" t="s">
        <v>92</v>
      </c>
      <c r="D29" s="33">
        <v>4735</v>
      </c>
      <c r="E29" s="33"/>
      <c r="F29" s="92"/>
      <c r="G29" s="93"/>
      <c r="H29" s="94">
        <v>51</v>
      </c>
      <c r="I29" s="95" t="s">
        <v>93</v>
      </c>
      <c r="J29" s="33">
        <v>1525</v>
      </c>
      <c r="K29" s="33"/>
      <c r="L29" s="96"/>
    </row>
    <row r="30" spans="1:12" ht="21.75" customHeight="1">
      <c r="A30" s="89"/>
      <c r="B30" s="90">
        <v>18</v>
      </c>
      <c r="C30" s="91" t="s">
        <v>94</v>
      </c>
      <c r="D30" s="33">
        <v>2790</v>
      </c>
      <c r="E30" s="33"/>
      <c r="F30" s="92"/>
      <c r="G30" s="93"/>
      <c r="H30" s="94">
        <v>52</v>
      </c>
      <c r="I30" s="95" t="s">
        <v>95</v>
      </c>
      <c r="J30" s="33">
        <v>2000</v>
      </c>
      <c r="K30" s="33"/>
      <c r="L30" s="96"/>
    </row>
    <row r="31" spans="1:12" ht="21.75" customHeight="1">
      <c r="A31" s="89"/>
      <c r="B31" s="90">
        <v>19</v>
      </c>
      <c r="C31" s="91" t="s">
        <v>96</v>
      </c>
      <c r="D31" s="33">
        <v>1600</v>
      </c>
      <c r="E31" s="33"/>
      <c r="F31" s="92"/>
      <c r="G31" s="93" t="s">
        <v>97</v>
      </c>
      <c r="H31" s="94">
        <v>53</v>
      </c>
      <c r="I31" s="95" t="s">
        <v>98</v>
      </c>
      <c r="J31" s="33">
        <v>1750</v>
      </c>
      <c r="K31" s="33"/>
      <c r="L31" s="96"/>
    </row>
    <row r="32" spans="1:12" ht="21.75" customHeight="1">
      <c r="A32" s="89" t="s">
        <v>0</v>
      </c>
      <c r="B32" s="90">
        <v>20</v>
      </c>
      <c r="C32" s="91" t="s">
        <v>99</v>
      </c>
      <c r="D32" s="33">
        <v>1850</v>
      </c>
      <c r="E32" s="33"/>
      <c r="F32" s="92"/>
      <c r="G32" s="93"/>
      <c r="H32" s="94">
        <v>54</v>
      </c>
      <c r="I32" s="95" t="s">
        <v>100</v>
      </c>
      <c r="J32" s="33">
        <v>1225</v>
      </c>
      <c r="K32" s="33"/>
      <c r="L32" s="96"/>
    </row>
    <row r="33" spans="1:12" ht="21.75" customHeight="1">
      <c r="A33" s="109"/>
      <c r="B33" s="90">
        <v>21</v>
      </c>
      <c r="C33" s="91" t="s">
        <v>101</v>
      </c>
      <c r="D33" s="33">
        <v>3500</v>
      </c>
      <c r="E33" s="33"/>
      <c r="F33" s="92"/>
      <c r="G33" s="93"/>
      <c r="H33" s="94">
        <v>55</v>
      </c>
      <c r="I33" s="95" t="s">
        <v>102</v>
      </c>
      <c r="J33" s="33">
        <v>1350</v>
      </c>
      <c r="K33" s="33"/>
      <c r="L33" s="96"/>
    </row>
    <row r="34" spans="1:12" ht="21.75" customHeight="1" thickBot="1">
      <c r="A34" s="109"/>
      <c r="B34" s="90">
        <v>22</v>
      </c>
      <c r="C34" s="91" t="s">
        <v>103</v>
      </c>
      <c r="D34" s="33">
        <v>2800</v>
      </c>
      <c r="E34" s="33"/>
      <c r="F34" s="92"/>
      <c r="G34" s="93"/>
      <c r="H34" s="94">
        <v>56</v>
      </c>
      <c r="I34" s="95" t="s">
        <v>104</v>
      </c>
      <c r="J34" s="33">
        <v>2975</v>
      </c>
      <c r="K34" s="33"/>
      <c r="L34" s="96"/>
    </row>
    <row r="35" spans="1:12" ht="21.75" customHeight="1" thickBot="1">
      <c r="A35" s="191"/>
      <c r="B35" s="187" t="s">
        <v>69</v>
      </c>
      <c r="C35" s="182"/>
      <c r="D35" s="184">
        <f>SUM(D20:D34)</f>
        <v>39215</v>
      </c>
      <c r="E35" s="184">
        <f>SUM(E20:E34)</f>
        <v>0</v>
      </c>
      <c r="F35" s="192"/>
      <c r="G35" s="93" t="s">
        <v>105</v>
      </c>
      <c r="H35" s="94">
        <v>57</v>
      </c>
      <c r="I35" s="95" t="s">
        <v>106</v>
      </c>
      <c r="J35" s="33">
        <v>2625</v>
      </c>
      <c r="K35" s="33"/>
      <c r="L35" s="96"/>
    </row>
    <row r="36" spans="1:12" ht="21.75" customHeight="1">
      <c r="A36" s="109"/>
      <c r="B36" s="106">
        <v>23</v>
      </c>
      <c r="C36" s="107" t="s">
        <v>107</v>
      </c>
      <c r="D36" s="34">
        <v>3275</v>
      </c>
      <c r="E36" s="34"/>
      <c r="F36" s="118"/>
      <c r="G36" s="93"/>
      <c r="H36" s="94">
        <v>58</v>
      </c>
      <c r="I36" s="95" t="s">
        <v>25</v>
      </c>
      <c r="J36" s="33">
        <v>3200</v>
      </c>
      <c r="K36" s="33"/>
      <c r="L36" s="119"/>
    </row>
    <row r="37" spans="1:12" ht="21.75" customHeight="1">
      <c r="A37" s="89"/>
      <c r="B37" s="106">
        <v>24</v>
      </c>
      <c r="C37" s="91" t="s">
        <v>108</v>
      </c>
      <c r="D37" s="33">
        <v>4050</v>
      </c>
      <c r="E37" s="33"/>
      <c r="F37" s="92"/>
      <c r="G37" s="93"/>
      <c r="H37" s="94">
        <v>59</v>
      </c>
      <c r="I37" s="95" t="s">
        <v>109</v>
      </c>
      <c r="J37" s="33">
        <v>2975</v>
      </c>
      <c r="K37" s="33"/>
      <c r="L37" s="96"/>
    </row>
    <row r="38" spans="1:12" ht="21.75" customHeight="1">
      <c r="A38" s="89" t="s">
        <v>17</v>
      </c>
      <c r="B38" s="106">
        <v>25</v>
      </c>
      <c r="C38" s="91" t="s">
        <v>110</v>
      </c>
      <c r="D38" s="33">
        <v>975</v>
      </c>
      <c r="E38" s="33"/>
      <c r="F38" s="92"/>
      <c r="G38" s="93"/>
      <c r="H38" s="94">
        <v>60</v>
      </c>
      <c r="I38" s="95" t="s">
        <v>111</v>
      </c>
      <c r="J38" s="33">
        <v>1700</v>
      </c>
      <c r="K38" s="33"/>
      <c r="L38" s="96"/>
    </row>
    <row r="39" spans="1:12" ht="21.75" customHeight="1">
      <c r="A39" s="89"/>
      <c r="B39" s="106">
        <v>26</v>
      </c>
      <c r="C39" s="91" t="s">
        <v>112</v>
      </c>
      <c r="D39" s="33">
        <v>6125</v>
      </c>
      <c r="E39" s="33"/>
      <c r="F39" s="92"/>
      <c r="G39" s="93" t="s">
        <v>0</v>
      </c>
      <c r="H39" s="94">
        <v>61</v>
      </c>
      <c r="I39" s="95" t="s">
        <v>26</v>
      </c>
      <c r="J39" s="33">
        <v>3225</v>
      </c>
      <c r="K39" s="33"/>
      <c r="L39" s="119"/>
    </row>
    <row r="40" spans="1:12" ht="21.75" customHeight="1">
      <c r="A40" s="89"/>
      <c r="B40" s="106">
        <v>27</v>
      </c>
      <c r="C40" s="91" t="s">
        <v>113</v>
      </c>
      <c r="D40" s="33">
        <v>3525</v>
      </c>
      <c r="E40" s="33"/>
      <c r="F40" s="92"/>
      <c r="G40" s="111"/>
      <c r="H40" s="94">
        <v>62</v>
      </c>
      <c r="I40" s="95" t="s">
        <v>27</v>
      </c>
      <c r="J40" s="33">
        <v>1950</v>
      </c>
      <c r="K40" s="33"/>
      <c r="L40" s="119"/>
    </row>
    <row r="41" spans="1:12" ht="21.75" customHeight="1">
      <c r="A41" s="89"/>
      <c r="B41" s="106">
        <v>28</v>
      </c>
      <c r="C41" s="91" t="s">
        <v>114</v>
      </c>
      <c r="D41" s="33">
        <v>1975</v>
      </c>
      <c r="E41" s="33"/>
      <c r="F41" s="92"/>
      <c r="G41" s="111"/>
      <c r="H41" s="94">
        <v>63</v>
      </c>
      <c r="I41" s="95" t="s">
        <v>115</v>
      </c>
      <c r="J41" s="33">
        <v>1650</v>
      </c>
      <c r="K41" s="33"/>
      <c r="L41" s="96"/>
    </row>
    <row r="42" spans="1:12" ht="21.75" customHeight="1">
      <c r="A42" s="89" t="s">
        <v>18</v>
      </c>
      <c r="B42" s="106">
        <v>29</v>
      </c>
      <c r="C42" s="91" t="s">
        <v>116</v>
      </c>
      <c r="D42" s="33">
        <v>1600</v>
      </c>
      <c r="E42" s="33"/>
      <c r="F42" s="92"/>
      <c r="G42" s="111"/>
      <c r="H42" s="94">
        <v>64</v>
      </c>
      <c r="I42" s="95" t="s">
        <v>117</v>
      </c>
      <c r="J42" s="33">
        <v>3475</v>
      </c>
      <c r="K42" s="33"/>
      <c r="L42" s="119"/>
    </row>
    <row r="43" spans="1:12" ht="21.75" customHeight="1" thickBot="1">
      <c r="A43" s="89"/>
      <c r="B43" s="106">
        <v>30</v>
      </c>
      <c r="C43" s="91" t="s">
        <v>20</v>
      </c>
      <c r="D43" s="33">
        <v>3025</v>
      </c>
      <c r="E43" s="33"/>
      <c r="F43" s="92"/>
      <c r="G43" s="111"/>
      <c r="H43" s="94">
        <v>65</v>
      </c>
      <c r="I43" s="95" t="s">
        <v>118</v>
      </c>
      <c r="J43" s="33">
        <v>1800</v>
      </c>
      <c r="K43" s="33"/>
      <c r="L43" s="96"/>
    </row>
    <row r="44" spans="1:12" ht="21.75" customHeight="1" thickBot="1">
      <c r="A44" s="89"/>
      <c r="B44" s="106">
        <v>31</v>
      </c>
      <c r="C44" s="91" t="s">
        <v>21</v>
      </c>
      <c r="D44" s="33">
        <v>2600</v>
      </c>
      <c r="E44" s="33"/>
      <c r="F44" s="92"/>
      <c r="G44" s="186"/>
      <c r="H44" s="187" t="s">
        <v>69</v>
      </c>
      <c r="I44" s="188"/>
      <c r="J44" s="184">
        <f>SUM(J24:J43)</f>
        <v>45650</v>
      </c>
      <c r="K44" s="184">
        <f>SUM(K24:K43)</f>
        <v>0</v>
      </c>
      <c r="L44" s="189"/>
    </row>
    <row r="45" spans="1:12" ht="21.75" customHeight="1">
      <c r="A45" s="89" t="s">
        <v>19</v>
      </c>
      <c r="B45" s="106">
        <v>32</v>
      </c>
      <c r="C45" s="91" t="s">
        <v>119</v>
      </c>
      <c r="D45" s="33">
        <v>3550</v>
      </c>
      <c r="E45" s="33"/>
      <c r="F45" s="92"/>
      <c r="G45" s="93" t="s">
        <v>120</v>
      </c>
      <c r="H45" s="102">
        <v>66</v>
      </c>
      <c r="I45" s="103" t="s">
        <v>121</v>
      </c>
      <c r="J45" s="31">
        <v>5850</v>
      </c>
      <c r="K45" s="31"/>
      <c r="L45" s="104"/>
    </row>
    <row r="46" spans="1:12" ht="21.75" customHeight="1">
      <c r="A46" s="89"/>
      <c r="B46" s="106">
        <v>33</v>
      </c>
      <c r="C46" s="91" t="s">
        <v>122</v>
      </c>
      <c r="D46" s="33">
        <v>3385</v>
      </c>
      <c r="E46" s="33"/>
      <c r="F46" s="92"/>
      <c r="G46" s="233" t="s">
        <v>123</v>
      </c>
      <c r="H46" s="94">
        <v>67</v>
      </c>
      <c r="I46" s="95" t="s">
        <v>28</v>
      </c>
      <c r="J46" s="33">
        <v>2000</v>
      </c>
      <c r="K46" s="33"/>
      <c r="L46" s="96"/>
    </row>
    <row r="47" spans="1:12" ht="21.75" customHeight="1">
      <c r="A47" s="89"/>
      <c r="B47" s="106">
        <v>34</v>
      </c>
      <c r="C47" s="91" t="s">
        <v>22</v>
      </c>
      <c r="D47" s="33">
        <v>3000</v>
      </c>
      <c r="E47" s="33"/>
      <c r="F47" s="92"/>
      <c r="G47" s="233"/>
      <c r="H47" s="94">
        <v>68</v>
      </c>
      <c r="I47" s="95" t="s">
        <v>124</v>
      </c>
      <c r="J47" s="33">
        <v>2225</v>
      </c>
      <c r="K47" s="33"/>
      <c r="L47" s="96"/>
    </row>
    <row r="48" spans="1:12" ht="21.75" customHeight="1" thickBot="1">
      <c r="A48" s="89" t="s">
        <v>0</v>
      </c>
      <c r="B48" s="106">
        <v>35</v>
      </c>
      <c r="C48" s="91" t="s">
        <v>125</v>
      </c>
      <c r="D48" s="33">
        <v>3100</v>
      </c>
      <c r="E48" s="33"/>
      <c r="F48" s="92"/>
      <c r="G48" s="112" t="s">
        <v>126</v>
      </c>
      <c r="H48" s="94">
        <v>69</v>
      </c>
      <c r="I48" s="113" t="s">
        <v>127</v>
      </c>
      <c r="J48" s="35">
        <v>1325</v>
      </c>
      <c r="K48" s="35"/>
      <c r="L48" s="114"/>
    </row>
    <row r="49" spans="1:12" ht="21.75" customHeight="1" thickBot="1">
      <c r="A49" s="191"/>
      <c r="B49" s="187" t="s">
        <v>69</v>
      </c>
      <c r="C49" s="193"/>
      <c r="D49" s="184">
        <f>SUM(D36:D48)</f>
        <v>40185</v>
      </c>
      <c r="E49" s="184">
        <f>SUM(E36:E48)</f>
        <v>0</v>
      </c>
      <c r="F49" s="194"/>
      <c r="G49" s="195" t="s">
        <v>128</v>
      </c>
      <c r="H49" s="196"/>
      <c r="I49" s="197"/>
      <c r="J49" s="198">
        <f>SUM(J45:J48)</f>
        <v>11400</v>
      </c>
      <c r="K49" s="198">
        <f>SUM(K45:K48)</f>
        <v>0</v>
      </c>
      <c r="L49" s="199"/>
    </row>
    <row r="50" spans="1:12" ht="21.75" customHeight="1" thickBot="1">
      <c r="A50" s="36"/>
      <c r="B50" s="37"/>
      <c r="C50" s="38"/>
      <c r="D50" s="39"/>
      <c r="E50" s="127" t="s">
        <v>129</v>
      </c>
      <c r="F50"/>
      <c r="G50" s="159" t="s">
        <v>130</v>
      </c>
      <c r="H50" s="160">
        <v>70</v>
      </c>
      <c r="I50" s="161" t="s">
        <v>29</v>
      </c>
      <c r="J50" s="162">
        <v>1700</v>
      </c>
      <c r="K50" s="162"/>
      <c r="L50" s="163"/>
    </row>
    <row r="51" spans="1:12" ht="21.75" customHeight="1" thickBot="1">
      <c r="A51" s="236" t="s">
        <v>226</v>
      </c>
      <c r="B51" s="237"/>
      <c r="C51" s="237"/>
      <c r="D51" s="237"/>
      <c r="E51" s="124"/>
      <c r="F51"/>
      <c r="G51" s="200" t="s">
        <v>128</v>
      </c>
      <c r="H51" s="201"/>
      <c r="I51" s="202"/>
      <c r="J51" s="203">
        <f>SUM(J50:J50)</f>
        <v>1700</v>
      </c>
      <c r="K51" s="203">
        <f>SUM(K50:K50)</f>
        <v>0</v>
      </c>
      <c r="L51" s="204"/>
    </row>
    <row r="52" spans="1:12" ht="24" customHeight="1" thickTop="1" thickBot="1">
      <c r="A52" s="238"/>
      <c r="B52" s="239"/>
      <c r="C52" s="239"/>
      <c r="D52" s="239"/>
      <c r="E52" s="124"/>
      <c r="F52"/>
      <c r="G52" s="168" t="s">
        <v>131</v>
      </c>
      <c r="H52" s="169"/>
      <c r="I52" s="170"/>
      <c r="J52" s="171">
        <f>SUM(D19,D35,D49,J18,J23,J44,J49,J51)</f>
        <v>170200</v>
      </c>
      <c r="K52" s="172">
        <f>SUM(E19,K18,K23,E35,E49,K44,K49,K51)</f>
        <v>0</v>
      </c>
      <c r="L52" s="173"/>
    </row>
    <row r="53" spans="1:12" ht="18.75" customHeight="1">
      <c r="A53" s="88" t="s">
        <v>132</v>
      </c>
      <c r="B53" s="87"/>
      <c r="C53" s="87"/>
      <c r="D53" s="87"/>
      <c r="E53" s="126"/>
      <c r="F53"/>
      <c r="G53"/>
      <c r="H53"/>
      <c r="I53"/>
      <c r="J53"/>
      <c r="K53"/>
      <c r="L53" s="125"/>
    </row>
    <row r="54" spans="1:12" ht="18.75" customHeight="1">
      <c r="A54" s="246" t="s">
        <v>133</v>
      </c>
      <c r="B54" s="241"/>
      <c r="C54" s="241"/>
      <c r="D54" s="241"/>
      <c r="E54" s="241"/>
      <c r="F54" s="241"/>
      <c r="G54" s="240"/>
      <c r="H54" s="241"/>
      <c r="I54" s="241"/>
      <c r="J54" s="241"/>
      <c r="K54" s="241"/>
      <c r="L54" s="242"/>
    </row>
    <row r="55" spans="1:12" ht="21" customHeight="1">
      <c r="A55" s="247"/>
      <c r="B55" s="248"/>
      <c r="C55" s="248"/>
      <c r="D55" s="248"/>
      <c r="E55" s="248"/>
      <c r="F55" s="248"/>
      <c r="G55" s="243" t="s">
        <v>134</v>
      </c>
      <c r="H55" s="244"/>
      <c r="I55" s="244"/>
      <c r="J55" s="244"/>
      <c r="K55" s="244"/>
      <c r="L55" s="245"/>
    </row>
    <row r="56" spans="1:12" ht="18.75">
      <c r="A56" s="42"/>
      <c r="B56" s="235"/>
      <c r="C56" s="235"/>
      <c r="D56" s="235"/>
      <c r="I56" s="43"/>
      <c r="K56" s="44"/>
    </row>
    <row r="57" spans="1:12">
      <c r="A57" s="45"/>
    </row>
    <row r="58" spans="1:12" ht="27" customHeight="1">
      <c r="G58" s="37"/>
      <c r="H58" s="38"/>
      <c r="I58" s="46"/>
      <c r="J58" s="39"/>
      <c r="K58" s="41"/>
      <c r="L58" s="47"/>
    </row>
    <row r="59" spans="1:12" ht="21">
      <c r="G59" s="38"/>
      <c r="H59" s="38"/>
      <c r="I59" s="38"/>
      <c r="J59" s="48"/>
      <c r="K59" s="49"/>
      <c r="L59" s="38"/>
    </row>
    <row r="60" spans="1:12" ht="17.25">
      <c r="G60" s="40"/>
      <c r="H60" s="234"/>
      <c r="I60" s="234"/>
      <c r="J60" s="50"/>
      <c r="K60" s="51"/>
      <c r="L60" s="52"/>
    </row>
  </sheetData>
  <mergeCells count="35">
    <mergeCell ref="E2:I2"/>
    <mergeCell ref="J2:L2"/>
    <mergeCell ref="A3:E3"/>
    <mergeCell ref="I3:I4"/>
    <mergeCell ref="J3:L3"/>
    <mergeCell ref="J4:L4"/>
    <mergeCell ref="K7:L7"/>
    <mergeCell ref="A7:B7"/>
    <mergeCell ref="C7:D7"/>
    <mergeCell ref="F7:I7"/>
    <mergeCell ref="A5:B5"/>
    <mergeCell ref="C5:D5"/>
    <mergeCell ref="F5:L5"/>
    <mergeCell ref="A6:B6"/>
    <mergeCell ref="C6:D6"/>
    <mergeCell ref="F6:L6"/>
    <mergeCell ref="A8:B8"/>
    <mergeCell ref="G8:I8"/>
    <mergeCell ref="K8:L8"/>
    <mergeCell ref="A16:A17"/>
    <mergeCell ref="G16:G17"/>
    <mergeCell ref="A9:B9"/>
    <mergeCell ref="G9:I9"/>
    <mergeCell ref="K9:L9"/>
    <mergeCell ref="A12:A13"/>
    <mergeCell ref="G12:G13"/>
    <mergeCell ref="A14:A15"/>
    <mergeCell ref="G14:G15"/>
    <mergeCell ref="G46:G47"/>
    <mergeCell ref="H60:I60"/>
    <mergeCell ref="B56:D56"/>
    <mergeCell ref="A51:D52"/>
    <mergeCell ref="G54:L54"/>
    <mergeCell ref="G55:L55"/>
    <mergeCell ref="A54:F55"/>
  </mergeCells>
  <phoneticPr fontId="5"/>
  <printOptions horizontalCentered="1" verticalCentered="1"/>
  <pageMargins left="0" right="0" top="0.23622047244094491" bottom="0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W91"/>
  <sheetViews>
    <sheetView zoomScale="75" zoomScaleNormal="75" zoomScaleSheetLayoutView="50" workbookViewId="0">
      <selection activeCell="P21" sqref="P21"/>
    </sheetView>
  </sheetViews>
  <sheetFormatPr defaultColWidth="9" defaultRowHeight="20.25" customHeight="1"/>
  <cols>
    <col min="1" max="1" width="4.875" style="56" customWidth="1"/>
    <col min="2" max="2" width="4.75" style="56" customWidth="1"/>
    <col min="3" max="3" width="11.125" style="56" customWidth="1"/>
    <col min="4" max="4" width="9.625" style="54" customWidth="1"/>
    <col min="5" max="6" width="10.75" style="54" customWidth="1"/>
    <col min="7" max="10" width="10.625" style="54" customWidth="1"/>
    <col min="11" max="11" width="8.875" style="54" customWidth="1"/>
    <col min="12" max="12" width="4.75" style="54" customWidth="1"/>
    <col min="13" max="13" width="4.625" style="54" customWidth="1"/>
    <col min="14" max="21" width="10.625" style="54" customWidth="1"/>
    <col min="22" max="22" width="8.875" style="54" customWidth="1"/>
    <col min="23" max="23" width="9" style="54"/>
    <col min="24" max="16384" width="9" style="55"/>
  </cols>
  <sheetData>
    <row r="1" spans="1:22" ht="19.5" customHeight="1">
      <c r="A1" s="129"/>
      <c r="T1" s="336">
        <v>45748</v>
      </c>
      <c r="U1" s="337"/>
    </row>
    <row r="2" spans="1:22" ht="39" customHeight="1">
      <c r="A2" s="323" t="s">
        <v>135</v>
      </c>
      <c r="B2" s="324"/>
      <c r="C2" s="338"/>
      <c r="D2" s="339"/>
      <c r="E2" s="134" t="s">
        <v>136</v>
      </c>
      <c r="F2" s="341"/>
      <c r="G2" s="339"/>
      <c r="H2" s="339"/>
      <c r="I2" s="339"/>
      <c r="J2" s="53" t="s">
        <v>137</v>
      </c>
      <c r="K2" s="340"/>
      <c r="L2" s="352"/>
      <c r="M2" s="352"/>
      <c r="N2" s="352"/>
      <c r="O2" s="352"/>
      <c r="P2" s="352"/>
      <c r="Q2" s="352"/>
      <c r="R2" s="135" t="s">
        <v>138</v>
      </c>
      <c r="S2" s="133" t="s">
        <v>139</v>
      </c>
      <c r="T2" s="133" t="s">
        <v>140</v>
      </c>
      <c r="U2" s="136" t="s">
        <v>141</v>
      </c>
    </row>
    <row r="3" spans="1:22" ht="39" customHeight="1">
      <c r="A3" s="323" t="s">
        <v>142</v>
      </c>
      <c r="B3" s="324"/>
      <c r="C3" s="340"/>
      <c r="D3" s="339"/>
      <c r="E3" s="53" t="s">
        <v>143</v>
      </c>
      <c r="F3" s="342">
        <f>SUM(Q48,S48,U48)</f>
        <v>0</v>
      </c>
      <c r="G3" s="343"/>
      <c r="H3" s="343"/>
      <c r="I3" s="53" t="s">
        <v>144</v>
      </c>
      <c r="J3" s="338"/>
      <c r="K3" s="344"/>
      <c r="L3" s="345" t="s">
        <v>145</v>
      </c>
      <c r="M3" s="346"/>
      <c r="N3" s="347"/>
      <c r="O3" s="348"/>
      <c r="P3" s="349"/>
      <c r="Q3" s="121" t="s">
        <v>146</v>
      </c>
      <c r="R3" s="138"/>
      <c r="S3" s="120" t="s">
        <v>147</v>
      </c>
      <c r="T3" s="350"/>
      <c r="U3" s="351"/>
    </row>
    <row r="4" spans="1:22" ht="7.5" customHeight="1" thickBot="1"/>
    <row r="5" spans="1:22" ht="18" customHeight="1">
      <c r="A5" s="312" t="s">
        <v>0</v>
      </c>
      <c r="B5" s="303" t="s">
        <v>1</v>
      </c>
      <c r="C5" s="325" t="s">
        <v>23</v>
      </c>
      <c r="D5" s="309" t="s">
        <v>54</v>
      </c>
      <c r="E5" s="327" t="s">
        <v>2</v>
      </c>
      <c r="F5" s="334"/>
      <c r="G5" s="327" t="s">
        <v>148</v>
      </c>
      <c r="H5" s="328"/>
      <c r="I5" s="309" t="s">
        <v>149</v>
      </c>
      <c r="J5" s="331"/>
      <c r="L5" s="312" t="s">
        <v>0</v>
      </c>
      <c r="M5" s="303" t="s">
        <v>1</v>
      </c>
      <c r="N5" s="306" t="s">
        <v>23</v>
      </c>
      <c r="O5" s="309" t="s">
        <v>54</v>
      </c>
      <c r="P5" s="327" t="s">
        <v>2</v>
      </c>
      <c r="Q5" s="334"/>
      <c r="R5" s="327" t="s">
        <v>148</v>
      </c>
      <c r="S5" s="328"/>
      <c r="T5" s="309" t="s">
        <v>149</v>
      </c>
      <c r="U5" s="331"/>
    </row>
    <row r="6" spans="1:22" ht="18" customHeight="1" thickBot="1">
      <c r="A6" s="313"/>
      <c r="B6" s="304"/>
      <c r="C6" s="304"/>
      <c r="D6" s="310"/>
      <c r="E6" s="329"/>
      <c r="F6" s="335"/>
      <c r="G6" s="329"/>
      <c r="H6" s="330"/>
      <c r="I6" s="332"/>
      <c r="J6" s="333"/>
      <c r="L6" s="313"/>
      <c r="M6" s="304"/>
      <c r="N6" s="307"/>
      <c r="O6" s="310"/>
      <c r="P6" s="329"/>
      <c r="Q6" s="335"/>
      <c r="R6" s="329"/>
      <c r="S6" s="330"/>
      <c r="T6" s="332"/>
      <c r="U6" s="333"/>
    </row>
    <row r="7" spans="1:22" ht="16.5" customHeight="1" thickBot="1">
      <c r="A7" s="314"/>
      <c r="B7" s="305"/>
      <c r="C7" s="326"/>
      <c r="D7" s="311"/>
      <c r="E7" s="137" t="s">
        <v>150</v>
      </c>
      <c r="F7" s="137" t="s">
        <v>151</v>
      </c>
      <c r="G7" s="207" t="s">
        <v>150</v>
      </c>
      <c r="H7" s="137" t="s">
        <v>151</v>
      </c>
      <c r="I7" s="207" t="s">
        <v>150</v>
      </c>
      <c r="J7" s="137" t="s">
        <v>151</v>
      </c>
      <c r="K7" s="130" t="s">
        <v>152</v>
      </c>
      <c r="L7" s="314"/>
      <c r="M7" s="305"/>
      <c r="N7" s="308"/>
      <c r="O7" s="311"/>
      <c r="P7" s="137" t="s">
        <v>150</v>
      </c>
      <c r="Q7" s="137" t="s">
        <v>151</v>
      </c>
      <c r="R7" s="207" t="s">
        <v>150</v>
      </c>
      <c r="S7" s="137" t="s">
        <v>151</v>
      </c>
      <c r="T7" s="207" t="s">
        <v>150</v>
      </c>
      <c r="U7" s="137" t="s">
        <v>151</v>
      </c>
      <c r="V7" s="130" t="s">
        <v>152</v>
      </c>
    </row>
    <row r="8" spans="1:22" ht="18.75" customHeight="1">
      <c r="A8" s="58"/>
      <c r="B8" s="59" t="s">
        <v>3</v>
      </c>
      <c r="C8" s="57" t="s">
        <v>153</v>
      </c>
      <c r="D8" s="139">
        <v>2780</v>
      </c>
      <c r="E8" s="222">
        <v>1070</v>
      </c>
      <c r="F8" s="140"/>
      <c r="G8" s="227">
        <v>1326</v>
      </c>
      <c r="H8" s="205"/>
      <c r="I8" s="227">
        <v>384</v>
      </c>
      <c r="J8" s="206"/>
      <c r="K8" s="131">
        <f>SUM(F8,H8,J8)</f>
        <v>0</v>
      </c>
      <c r="L8" s="60"/>
      <c r="M8" s="61">
        <v>36</v>
      </c>
      <c r="N8" s="57" t="s">
        <v>154</v>
      </c>
      <c r="O8" s="155">
        <v>2275</v>
      </c>
      <c r="P8" s="226">
        <v>760</v>
      </c>
      <c r="Q8" s="152"/>
      <c r="R8" s="232">
        <v>854</v>
      </c>
      <c r="S8" s="156"/>
      <c r="T8" s="232">
        <v>661</v>
      </c>
      <c r="U8" s="142"/>
      <c r="V8" s="131">
        <f>SUM(Q8,S8,U8)</f>
        <v>0</v>
      </c>
    </row>
    <row r="9" spans="1:22" ht="18.75" customHeight="1">
      <c r="A9" s="62"/>
      <c r="B9" s="63" t="s">
        <v>5</v>
      </c>
      <c r="C9" s="64" t="s">
        <v>155</v>
      </c>
      <c r="D9" s="143">
        <v>1725</v>
      </c>
      <c r="E9" s="223">
        <v>532</v>
      </c>
      <c r="F9" s="144"/>
      <c r="G9" s="228">
        <v>794</v>
      </c>
      <c r="H9" s="145"/>
      <c r="I9" s="228">
        <v>399</v>
      </c>
      <c r="J9" s="146"/>
      <c r="K9" s="131">
        <f t="shared" ref="K9:K45" si="0">SUM(F9,H9,J9)</f>
        <v>0</v>
      </c>
      <c r="L9" s="65" t="s">
        <v>57</v>
      </c>
      <c r="M9" s="66">
        <v>37</v>
      </c>
      <c r="N9" s="64" t="s">
        <v>156</v>
      </c>
      <c r="O9" s="143">
        <v>1875</v>
      </c>
      <c r="P9" s="223">
        <v>1061</v>
      </c>
      <c r="Q9" s="144"/>
      <c r="R9" s="228">
        <v>430</v>
      </c>
      <c r="S9" s="157"/>
      <c r="T9" s="228">
        <v>384</v>
      </c>
      <c r="U9" s="146"/>
      <c r="V9" s="131">
        <f t="shared" ref="V9:V48" si="1">SUM(Q9,S9,U9)</f>
        <v>0</v>
      </c>
    </row>
    <row r="10" spans="1:22" ht="18.75" customHeight="1">
      <c r="A10" s="62" t="s">
        <v>56</v>
      </c>
      <c r="B10" s="63" t="s">
        <v>7</v>
      </c>
      <c r="C10" s="64" t="s">
        <v>157</v>
      </c>
      <c r="D10" s="143">
        <v>2790</v>
      </c>
      <c r="E10" s="223">
        <v>748</v>
      </c>
      <c r="F10" s="144"/>
      <c r="G10" s="228">
        <v>1111</v>
      </c>
      <c r="H10" s="145"/>
      <c r="I10" s="228">
        <v>931</v>
      </c>
      <c r="J10" s="146"/>
      <c r="K10" s="131">
        <f t="shared" si="0"/>
        <v>0</v>
      </c>
      <c r="L10" s="65"/>
      <c r="M10" s="66">
        <v>38</v>
      </c>
      <c r="N10" s="64" t="s">
        <v>158</v>
      </c>
      <c r="O10" s="143">
        <v>4125</v>
      </c>
      <c r="P10" s="223">
        <v>1197</v>
      </c>
      <c r="Q10" s="144"/>
      <c r="R10" s="228">
        <v>2298</v>
      </c>
      <c r="S10" s="157"/>
      <c r="T10" s="228">
        <v>630</v>
      </c>
      <c r="U10" s="146"/>
      <c r="V10" s="131">
        <f t="shared" si="1"/>
        <v>0</v>
      </c>
    </row>
    <row r="11" spans="1:22" ht="18.75" customHeight="1">
      <c r="A11" s="62"/>
      <c r="B11" s="63" t="s">
        <v>9</v>
      </c>
      <c r="C11" s="64" t="s">
        <v>159</v>
      </c>
      <c r="D11" s="143">
        <v>3375</v>
      </c>
      <c r="E11" s="223">
        <v>955</v>
      </c>
      <c r="F11" s="144"/>
      <c r="G11" s="228">
        <v>1339</v>
      </c>
      <c r="H11" s="145"/>
      <c r="I11" s="228">
        <v>1081</v>
      </c>
      <c r="J11" s="146"/>
      <c r="K11" s="131">
        <f t="shared" si="0"/>
        <v>0</v>
      </c>
      <c r="L11" s="65" t="s">
        <v>61</v>
      </c>
      <c r="M11" s="66">
        <v>39</v>
      </c>
      <c r="N11" s="64" t="s">
        <v>160</v>
      </c>
      <c r="O11" s="143">
        <v>650</v>
      </c>
      <c r="P11" s="223">
        <v>104</v>
      </c>
      <c r="Q11" s="144"/>
      <c r="R11" s="228">
        <v>436</v>
      </c>
      <c r="S11" s="157"/>
      <c r="T11" s="228">
        <v>110</v>
      </c>
      <c r="U11" s="146"/>
      <c r="V11" s="131">
        <f t="shared" si="1"/>
        <v>0</v>
      </c>
    </row>
    <row r="12" spans="1:22" ht="18.75" customHeight="1">
      <c r="A12" s="62" t="s">
        <v>60</v>
      </c>
      <c r="B12" s="63" t="s">
        <v>11</v>
      </c>
      <c r="C12" s="64" t="s">
        <v>161</v>
      </c>
      <c r="D12" s="143">
        <v>700</v>
      </c>
      <c r="E12" s="224">
        <v>340</v>
      </c>
      <c r="F12" s="147"/>
      <c r="G12" s="228">
        <v>274</v>
      </c>
      <c r="H12" s="145"/>
      <c r="I12" s="228">
        <v>86</v>
      </c>
      <c r="J12" s="146"/>
      <c r="K12" s="131">
        <f t="shared" si="0"/>
        <v>0</v>
      </c>
      <c r="L12" s="65"/>
      <c r="M12" s="66">
        <v>40</v>
      </c>
      <c r="N12" s="64" t="s">
        <v>162</v>
      </c>
      <c r="O12" s="158">
        <v>950</v>
      </c>
      <c r="P12" s="223">
        <v>403</v>
      </c>
      <c r="Q12" s="144"/>
      <c r="R12" s="228">
        <v>123</v>
      </c>
      <c r="S12" s="157"/>
      <c r="T12" s="228">
        <v>424</v>
      </c>
      <c r="U12" s="146"/>
      <c r="V12" s="131">
        <f t="shared" si="1"/>
        <v>0</v>
      </c>
    </row>
    <row r="13" spans="1:22" ht="18.75" customHeight="1" thickBot="1">
      <c r="A13" s="62"/>
      <c r="B13" s="63" t="s">
        <v>12</v>
      </c>
      <c r="C13" s="64" t="s">
        <v>163</v>
      </c>
      <c r="D13" s="143">
        <v>1000</v>
      </c>
      <c r="E13" s="224">
        <v>0</v>
      </c>
      <c r="F13" s="147"/>
      <c r="G13" s="228">
        <v>794</v>
      </c>
      <c r="H13" s="145"/>
      <c r="I13" s="228">
        <v>206</v>
      </c>
      <c r="J13" s="146"/>
      <c r="K13" s="131">
        <f t="shared" si="0"/>
        <v>0</v>
      </c>
      <c r="L13" s="65" t="s">
        <v>0</v>
      </c>
      <c r="M13" s="66">
        <v>41</v>
      </c>
      <c r="N13" s="68" t="s">
        <v>164</v>
      </c>
      <c r="O13" s="148">
        <v>1150</v>
      </c>
      <c r="P13" s="224">
        <v>551</v>
      </c>
      <c r="Q13" s="147"/>
      <c r="R13" s="228">
        <v>219</v>
      </c>
      <c r="S13" s="157"/>
      <c r="T13" s="228">
        <v>380</v>
      </c>
      <c r="U13" s="151"/>
      <c r="V13" s="131">
        <f t="shared" si="1"/>
        <v>0</v>
      </c>
    </row>
    <row r="14" spans="1:22" ht="18.75" customHeight="1" thickBot="1">
      <c r="A14" s="62" t="s">
        <v>0</v>
      </c>
      <c r="B14" s="69" t="s">
        <v>13</v>
      </c>
      <c r="C14" s="68" t="s">
        <v>165</v>
      </c>
      <c r="D14" s="148">
        <v>400</v>
      </c>
      <c r="E14" s="225">
        <v>400</v>
      </c>
      <c r="F14" s="149"/>
      <c r="G14" s="228">
        <v>0</v>
      </c>
      <c r="H14" s="150"/>
      <c r="I14" s="228">
        <v>0</v>
      </c>
      <c r="J14" s="151"/>
      <c r="K14" s="131">
        <f t="shared" si="0"/>
        <v>0</v>
      </c>
      <c r="L14" s="70"/>
      <c r="M14" s="212" t="s">
        <v>14</v>
      </c>
      <c r="N14" s="213"/>
      <c r="O14" s="214">
        <f>SUM(O8:O13)</f>
        <v>11025</v>
      </c>
      <c r="P14" s="215">
        <f t="shared" ref="P14:U14" si="2">SUM(P8:P13)</f>
        <v>4076</v>
      </c>
      <c r="Q14" s="215">
        <f t="shared" si="2"/>
        <v>0</v>
      </c>
      <c r="R14" s="216">
        <f t="shared" si="2"/>
        <v>4360</v>
      </c>
      <c r="S14" s="215">
        <f t="shared" si="2"/>
        <v>0</v>
      </c>
      <c r="T14" s="216">
        <f t="shared" si="2"/>
        <v>2589</v>
      </c>
      <c r="U14" s="215">
        <f t="shared" si="2"/>
        <v>0</v>
      </c>
      <c r="V14" s="131">
        <f t="shared" si="1"/>
        <v>0</v>
      </c>
    </row>
    <row r="15" spans="1:22" ht="18.75" customHeight="1" thickBot="1">
      <c r="A15" s="71"/>
      <c r="B15" s="217" t="s">
        <v>14</v>
      </c>
      <c r="C15" s="218"/>
      <c r="D15" s="219">
        <f>SUM(D8:D14)</f>
        <v>12770</v>
      </c>
      <c r="E15" s="220">
        <f>SUM(E8:E14)</f>
        <v>4045</v>
      </c>
      <c r="F15" s="221">
        <f t="shared" ref="F15:J15" si="3">SUM(F8:F14)</f>
        <v>0</v>
      </c>
      <c r="G15" s="221">
        <f t="shared" si="3"/>
        <v>5638</v>
      </c>
      <c r="H15" s="221">
        <f t="shared" si="3"/>
        <v>0</v>
      </c>
      <c r="I15" s="221">
        <f t="shared" si="3"/>
        <v>3087</v>
      </c>
      <c r="J15" s="220">
        <f t="shared" si="3"/>
        <v>0</v>
      </c>
      <c r="K15" s="131">
        <f t="shared" si="0"/>
        <v>0</v>
      </c>
      <c r="L15" s="72" t="s">
        <v>166</v>
      </c>
      <c r="M15" s="61">
        <v>42</v>
      </c>
      <c r="N15" s="57" t="s">
        <v>167</v>
      </c>
      <c r="O15" s="139">
        <v>2455</v>
      </c>
      <c r="P15" s="222">
        <v>561</v>
      </c>
      <c r="Q15" s="140"/>
      <c r="R15" s="228">
        <v>1543</v>
      </c>
      <c r="S15" s="157"/>
      <c r="T15" s="228">
        <v>351</v>
      </c>
      <c r="U15" s="142"/>
      <c r="V15" s="131">
        <f t="shared" si="1"/>
        <v>0</v>
      </c>
    </row>
    <row r="16" spans="1:22" ht="18.75" customHeight="1">
      <c r="A16" s="58"/>
      <c r="B16" s="59">
        <v>8</v>
      </c>
      <c r="C16" s="57" t="s">
        <v>168</v>
      </c>
      <c r="D16" s="139">
        <v>2225</v>
      </c>
      <c r="E16" s="222">
        <v>999</v>
      </c>
      <c r="F16" s="140"/>
      <c r="G16" s="228">
        <v>549</v>
      </c>
      <c r="H16" s="141"/>
      <c r="I16" s="228">
        <v>677</v>
      </c>
      <c r="J16" s="142"/>
      <c r="K16" s="131">
        <f t="shared" si="0"/>
        <v>0</v>
      </c>
      <c r="L16" s="73" t="s">
        <v>169</v>
      </c>
      <c r="M16" s="66">
        <v>43</v>
      </c>
      <c r="N16" s="64" t="s">
        <v>170</v>
      </c>
      <c r="O16" s="143">
        <v>1525</v>
      </c>
      <c r="P16" s="223">
        <v>1044</v>
      </c>
      <c r="Q16" s="144"/>
      <c r="R16" s="228">
        <v>92</v>
      </c>
      <c r="S16" s="157"/>
      <c r="T16" s="228">
        <v>389</v>
      </c>
      <c r="U16" s="146"/>
      <c r="V16" s="131">
        <f t="shared" si="1"/>
        <v>0</v>
      </c>
    </row>
    <row r="17" spans="1:22" ht="18.75" customHeight="1">
      <c r="A17" s="62"/>
      <c r="B17" s="63">
        <v>9</v>
      </c>
      <c r="C17" s="64" t="s">
        <v>171</v>
      </c>
      <c r="D17" s="143">
        <v>900</v>
      </c>
      <c r="E17" s="223">
        <v>671</v>
      </c>
      <c r="F17" s="144"/>
      <c r="G17" s="228">
        <v>28</v>
      </c>
      <c r="H17" s="145"/>
      <c r="I17" s="228">
        <v>201</v>
      </c>
      <c r="J17" s="146"/>
      <c r="K17" s="131">
        <f t="shared" si="0"/>
        <v>0</v>
      </c>
      <c r="L17" s="73" t="s">
        <v>172</v>
      </c>
      <c r="M17" s="66">
        <v>44</v>
      </c>
      <c r="N17" s="64" t="s">
        <v>173</v>
      </c>
      <c r="O17" s="143">
        <v>2575</v>
      </c>
      <c r="P17" s="223">
        <v>555</v>
      </c>
      <c r="Q17" s="144"/>
      <c r="R17" s="228">
        <v>980</v>
      </c>
      <c r="S17" s="157"/>
      <c r="T17" s="228">
        <v>1040</v>
      </c>
      <c r="U17" s="146"/>
      <c r="V17" s="131">
        <f t="shared" si="1"/>
        <v>0</v>
      </c>
    </row>
    <row r="18" spans="1:22" ht="18.75" customHeight="1" thickBot="1">
      <c r="A18" s="62"/>
      <c r="B18" s="63">
        <v>10</v>
      </c>
      <c r="C18" s="64" t="s">
        <v>174</v>
      </c>
      <c r="D18" s="143">
        <v>2890</v>
      </c>
      <c r="E18" s="223">
        <v>635</v>
      </c>
      <c r="F18" s="144"/>
      <c r="G18" s="228">
        <v>1098</v>
      </c>
      <c r="H18" s="145"/>
      <c r="I18" s="228">
        <v>1157</v>
      </c>
      <c r="J18" s="146"/>
      <c r="K18" s="131">
        <f t="shared" si="0"/>
        <v>0</v>
      </c>
      <c r="L18" s="73" t="s">
        <v>175</v>
      </c>
      <c r="M18" s="66">
        <v>45</v>
      </c>
      <c r="N18" s="68" t="s">
        <v>176</v>
      </c>
      <c r="O18" s="148">
        <v>1700</v>
      </c>
      <c r="P18" s="224">
        <v>695</v>
      </c>
      <c r="Q18" s="147"/>
      <c r="R18" s="228">
        <v>614</v>
      </c>
      <c r="S18" s="157"/>
      <c r="T18" s="228">
        <v>391</v>
      </c>
      <c r="U18" s="151"/>
      <c r="V18" s="131">
        <f t="shared" si="1"/>
        <v>0</v>
      </c>
    </row>
    <row r="19" spans="1:22" ht="18.75" customHeight="1" thickBot="1">
      <c r="A19" s="62"/>
      <c r="B19" s="63">
        <v>11</v>
      </c>
      <c r="C19" s="64" t="s">
        <v>177</v>
      </c>
      <c r="D19" s="143">
        <v>2550</v>
      </c>
      <c r="E19" s="223">
        <v>1039</v>
      </c>
      <c r="F19" s="144"/>
      <c r="G19" s="228">
        <v>486</v>
      </c>
      <c r="H19" s="145"/>
      <c r="I19" s="228">
        <v>1025</v>
      </c>
      <c r="J19" s="146"/>
      <c r="K19" s="131">
        <f t="shared" si="0"/>
        <v>0</v>
      </c>
      <c r="L19" s="74"/>
      <c r="M19" s="230" t="s">
        <v>14</v>
      </c>
      <c r="N19" s="212"/>
      <c r="O19" s="214">
        <f>SUM(O15:O18)</f>
        <v>8255</v>
      </c>
      <c r="P19" s="215">
        <f t="shared" ref="P19:U19" si="4">SUM(P15:P18)</f>
        <v>2855</v>
      </c>
      <c r="Q19" s="215">
        <f t="shared" si="4"/>
        <v>0</v>
      </c>
      <c r="R19" s="216">
        <f t="shared" si="4"/>
        <v>3229</v>
      </c>
      <c r="S19" s="215">
        <f t="shared" si="4"/>
        <v>0</v>
      </c>
      <c r="T19" s="216">
        <f t="shared" si="4"/>
        <v>2171</v>
      </c>
      <c r="U19" s="215">
        <f t="shared" si="4"/>
        <v>0</v>
      </c>
      <c r="V19" s="131">
        <f t="shared" si="1"/>
        <v>0</v>
      </c>
    </row>
    <row r="20" spans="1:22" ht="18.75" customHeight="1">
      <c r="A20" s="62"/>
      <c r="B20" s="63">
        <v>12</v>
      </c>
      <c r="C20" s="64" t="s">
        <v>178</v>
      </c>
      <c r="D20" s="143">
        <v>1825</v>
      </c>
      <c r="E20" s="223">
        <v>420</v>
      </c>
      <c r="F20" s="144"/>
      <c r="G20" s="228">
        <v>665</v>
      </c>
      <c r="H20" s="145"/>
      <c r="I20" s="228">
        <v>740</v>
      </c>
      <c r="J20" s="146"/>
      <c r="K20" s="131">
        <f t="shared" si="0"/>
        <v>0</v>
      </c>
      <c r="L20" s="75"/>
      <c r="M20" s="61">
        <v>46</v>
      </c>
      <c r="N20" s="57" t="s">
        <v>179</v>
      </c>
      <c r="O20" s="139">
        <v>3300</v>
      </c>
      <c r="P20" s="226">
        <v>978</v>
      </c>
      <c r="Q20" s="152"/>
      <c r="R20" s="228">
        <v>1490</v>
      </c>
      <c r="S20" s="157"/>
      <c r="T20" s="228">
        <v>832</v>
      </c>
      <c r="U20" s="142"/>
      <c r="V20" s="131">
        <f t="shared" si="1"/>
        <v>0</v>
      </c>
    </row>
    <row r="21" spans="1:22" ht="18.75" customHeight="1">
      <c r="A21" s="62" t="s">
        <v>17</v>
      </c>
      <c r="B21" s="63">
        <v>13</v>
      </c>
      <c r="C21" s="64" t="s">
        <v>180</v>
      </c>
      <c r="D21" s="143">
        <v>4775</v>
      </c>
      <c r="E21" s="223">
        <v>921</v>
      </c>
      <c r="F21" s="144"/>
      <c r="G21" s="228">
        <v>1565</v>
      </c>
      <c r="H21" s="145"/>
      <c r="I21" s="228">
        <v>2289</v>
      </c>
      <c r="J21" s="146"/>
      <c r="K21" s="131">
        <f t="shared" si="0"/>
        <v>0</v>
      </c>
      <c r="L21" s="65"/>
      <c r="M21" s="66">
        <v>47</v>
      </c>
      <c r="N21" s="64" t="s">
        <v>181</v>
      </c>
      <c r="O21" s="143">
        <v>1375</v>
      </c>
      <c r="P21" s="223">
        <v>510</v>
      </c>
      <c r="Q21" s="144"/>
      <c r="R21" s="228">
        <v>440</v>
      </c>
      <c r="S21" s="157"/>
      <c r="T21" s="228">
        <v>425</v>
      </c>
      <c r="U21" s="146"/>
      <c r="V21" s="131">
        <f t="shared" si="1"/>
        <v>0</v>
      </c>
    </row>
    <row r="22" spans="1:22" ht="18.75" customHeight="1">
      <c r="A22" s="62"/>
      <c r="B22" s="63">
        <v>14</v>
      </c>
      <c r="C22" s="64" t="s">
        <v>182</v>
      </c>
      <c r="D22" s="143">
        <v>2925</v>
      </c>
      <c r="E22" s="223">
        <v>1228</v>
      </c>
      <c r="F22" s="144"/>
      <c r="G22" s="228">
        <v>899</v>
      </c>
      <c r="H22" s="145"/>
      <c r="I22" s="228">
        <v>798</v>
      </c>
      <c r="J22" s="146"/>
      <c r="K22" s="131">
        <f t="shared" si="0"/>
        <v>0</v>
      </c>
      <c r="L22" s="65"/>
      <c r="M22" s="66">
        <v>48</v>
      </c>
      <c r="N22" s="64" t="s">
        <v>183</v>
      </c>
      <c r="O22" s="143">
        <v>2250</v>
      </c>
      <c r="P22" s="223">
        <v>524</v>
      </c>
      <c r="Q22" s="144"/>
      <c r="R22" s="228">
        <v>1390</v>
      </c>
      <c r="S22" s="157"/>
      <c r="T22" s="228">
        <v>336</v>
      </c>
      <c r="U22" s="146"/>
      <c r="V22" s="131">
        <f t="shared" si="1"/>
        <v>0</v>
      </c>
    </row>
    <row r="23" spans="1:22" ht="18.75" customHeight="1">
      <c r="A23" s="62" t="s">
        <v>18</v>
      </c>
      <c r="B23" s="63">
        <v>15</v>
      </c>
      <c r="C23" s="64" t="s">
        <v>184</v>
      </c>
      <c r="D23" s="143">
        <v>2175</v>
      </c>
      <c r="E23" s="223">
        <v>750</v>
      </c>
      <c r="F23" s="144"/>
      <c r="G23" s="228">
        <v>436</v>
      </c>
      <c r="H23" s="145"/>
      <c r="I23" s="228">
        <v>989</v>
      </c>
      <c r="J23" s="146"/>
      <c r="K23" s="131">
        <f t="shared" si="0"/>
        <v>0</v>
      </c>
      <c r="L23" s="65"/>
      <c r="M23" s="66">
        <v>49</v>
      </c>
      <c r="N23" s="64" t="s">
        <v>185</v>
      </c>
      <c r="O23" s="143">
        <v>2800</v>
      </c>
      <c r="P23" s="223">
        <v>459</v>
      </c>
      <c r="Q23" s="144"/>
      <c r="R23" s="228">
        <v>1055</v>
      </c>
      <c r="S23" s="157"/>
      <c r="T23" s="228">
        <v>1286</v>
      </c>
      <c r="U23" s="146"/>
      <c r="V23" s="131">
        <f t="shared" si="1"/>
        <v>0</v>
      </c>
    </row>
    <row r="24" spans="1:22" ht="18.75" customHeight="1">
      <c r="A24" s="62"/>
      <c r="B24" s="63">
        <v>16</v>
      </c>
      <c r="C24" s="64" t="s">
        <v>186</v>
      </c>
      <c r="D24" s="143">
        <v>1675</v>
      </c>
      <c r="E24" s="223">
        <v>1244</v>
      </c>
      <c r="F24" s="144"/>
      <c r="G24" s="228">
        <v>165</v>
      </c>
      <c r="H24" s="145"/>
      <c r="I24" s="228">
        <v>266</v>
      </c>
      <c r="J24" s="146"/>
      <c r="K24" s="131">
        <f t="shared" si="0"/>
        <v>0</v>
      </c>
      <c r="L24" s="65"/>
      <c r="M24" s="66">
        <v>50</v>
      </c>
      <c r="N24" s="64" t="s">
        <v>187</v>
      </c>
      <c r="O24" s="143">
        <v>2500</v>
      </c>
      <c r="P24" s="223">
        <v>633</v>
      </c>
      <c r="Q24" s="144"/>
      <c r="R24" s="228">
        <v>1173</v>
      </c>
      <c r="S24" s="157"/>
      <c r="T24" s="228">
        <v>694</v>
      </c>
      <c r="U24" s="146"/>
      <c r="V24" s="131">
        <f t="shared" si="1"/>
        <v>0</v>
      </c>
    </row>
    <row r="25" spans="1:22" ht="18.75" customHeight="1">
      <c r="A25" s="62" t="s">
        <v>91</v>
      </c>
      <c r="B25" s="63">
        <v>17</v>
      </c>
      <c r="C25" s="64" t="s">
        <v>188</v>
      </c>
      <c r="D25" s="143">
        <v>4735</v>
      </c>
      <c r="E25" s="223">
        <v>236</v>
      </c>
      <c r="F25" s="144"/>
      <c r="G25" s="228">
        <v>2670</v>
      </c>
      <c r="H25" s="145"/>
      <c r="I25" s="228">
        <v>1829</v>
      </c>
      <c r="J25" s="146"/>
      <c r="K25" s="131">
        <f t="shared" si="0"/>
        <v>0</v>
      </c>
      <c r="L25" s="65"/>
      <c r="M25" s="66">
        <v>51</v>
      </c>
      <c r="N25" s="64" t="s">
        <v>189</v>
      </c>
      <c r="O25" s="143">
        <v>1525</v>
      </c>
      <c r="P25" s="223">
        <v>375</v>
      </c>
      <c r="Q25" s="144"/>
      <c r="R25" s="228">
        <v>623</v>
      </c>
      <c r="S25" s="157"/>
      <c r="T25" s="228">
        <v>527</v>
      </c>
      <c r="U25" s="146"/>
      <c r="V25" s="131">
        <f t="shared" si="1"/>
        <v>0</v>
      </c>
    </row>
    <row r="26" spans="1:22" ht="18.75" customHeight="1">
      <c r="A26" s="62"/>
      <c r="B26" s="63">
        <v>18</v>
      </c>
      <c r="C26" s="64" t="s">
        <v>190</v>
      </c>
      <c r="D26" s="143">
        <v>2790</v>
      </c>
      <c r="E26" s="223">
        <v>607</v>
      </c>
      <c r="F26" s="144"/>
      <c r="G26" s="228">
        <v>1336</v>
      </c>
      <c r="H26" s="145"/>
      <c r="I26" s="228">
        <v>847</v>
      </c>
      <c r="J26" s="146"/>
      <c r="K26" s="131">
        <f t="shared" si="0"/>
        <v>0</v>
      </c>
      <c r="L26" s="65"/>
      <c r="M26" s="66">
        <v>52</v>
      </c>
      <c r="N26" s="64" t="s">
        <v>191</v>
      </c>
      <c r="O26" s="143">
        <v>2000</v>
      </c>
      <c r="P26" s="223">
        <v>1319</v>
      </c>
      <c r="Q26" s="144"/>
      <c r="R26" s="228">
        <v>491</v>
      </c>
      <c r="S26" s="157"/>
      <c r="T26" s="228">
        <v>190</v>
      </c>
      <c r="U26" s="146"/>
      <c r="V26" s="131">
        <f t="shared" si="1"/>
        <v>0</v>
      </c>
    </row>
    <row r="27" spans="1:22" ht="18.75" customHeight="1">
      <c r="A27" s="62" t="s">
        <v>0</v>
      </c>
      <c r="B27" s="63">
        <v>19</v>
      </c>
      <c r="C27" s="64" t="s">
        <v>192</v>
      </c>
      <c r="D27" s="143">
        <v>1600</v>
      </c>
      <c r="E27" s="223">
        <v>434</v>
      </c>
      <c r="F27" s="144"/>
      <c r="G27" s="228">
        <v>583</v>
      </c>
      <c r="H27" s="145"/>
      <c r="I27" s="228">
        <v>583</v>
      </c>
      <c r="J27" s="146"/>
      <c r="K27" s="131">
        <f t="shared" si="0"/>
        <v>0</v>
      </c>
      <c r="L27" s="65" t="s">
        <v>87</v>
      </c>
      <c r="M27" s="66">
        <v>53</v>
      </c>
      <c r="N27" s="64" t="s">
        <v>193</v>
      </c>
      <c r="O27" s="143">
        <v>1750</v>
      </c>
      <c r="P27" s="223">
        <v>882</v>
      </c>
      <c r="Q27" s="144"/>
      <c r="R27" s="228">
        <v>451</v>
      </c>
      <c r="S27" s="157"/>
      <c r="T27" s="228">
        <v>417</v>
      </c>
      <c r="U27" s="146"/>
      <c r="V27" s="131">
        <f t="shared" si="1"/>
        <v>0</v>
      </c>
    </row>
    <row r="28" spans="1:22" ht="18.75" customHeight="1">
      <c r="A28" s="76"/>
      <c r="B28" s="63">
        <v>20</v>
      </c>
      <c r="C28" s="64" t="s">
        <v>194</v>
      </c>
      <c r="D28" s="143">
        <v>1850</v>
      </c>
      <c r="E28" s="223">
        <v>340</v>
      </c>
      <c r="F28" s="144"/>
      <c r="G28" s="228">
        <v>1119</v>
      </c>
      <c r="H28" s="145"/>
      <c r="I28" s="228">
        <v>391</v>
      </c>
      <c r="J28" s="146"/>
      <c r="K28" s="131">
        <f t="shared" si="0"/>
        <v>0</v>
      </c>
      <c r="L28" s="65"/>
      <c r="M28" s="66">
        <v>54</v>
      </c>
      <c r="N28" s="64" t="s">
        <v>195</v>
      </c>
      <c r="O28" s="143">
        <v>1225</v>
      </c>
      <c r="P28" s="223">
        <v>882</v>
      </c>
      <c r="Q28" s="144"/>
      <c r="R28" s="228">
        <v>108</v>
      </c>
      <c r="S28" s="157"/>
      <c r="T28" s="228">
        <v>235</v>
      </c>
      <c r="U28" s="146"/>
      <c r="V28" s="131">
        <f t="shared" si="1"/>
        <v>0</v>
      </c>
    </row>
    <row r="29" spans="1:22" ht="18.75" customHeight="1">
      <c r="A29" s="76"/>
      <c r="B29" s="63">
        <v>21</v>
      </c>
      <c r="C29" s="64" t="s">
        <v>196</v>
      </c>
      <c r="D29" s="143">
        <v>3500</v>
      </c>
      <c r="E29" s="223">
        <v>850</v>
      </c>
      <c r="F29" s="144"/>
      <c r="G29" s="228">
        <v>1747</v>
      </c>
      <c r="H29" s="145"/>
      <c r="I29" s="228">
        <v>903</v>
      </c>
      <c r="J29" s="146"/>
      <c r="K29" s="131">
        <f t="shared" si="0"/>
        <v>0</v>
      </c>
      <c r="L29" s="65" t="s">
        <v>97</v>
      </c>
      <c r="M29" s="66">
        <v>55</v>
      </c>
      <c r="N29" s="64" t="s">
        <v>197</v>
      </c>
      <c r="O29" s="143">
        <v>1350</v>
      </c>
      <c r="P29" s="223">
        <v>1029</v>
      </c>
      <c r="Q29" s="144"/>
      <c r="R29" s="228">
        <v>40</v>
      </c>
      <c r="S29" s="157"/>
      <c r="T29" s="228">
        <v>281</v>
      </c>
      <c r="U29" s="146"/>
      <c r="V29" s="131">
        <f t="shared" si="1"/>
        <v>0</v>
      </c>
    </row>
    <row r="30" spans="1:22" ht="18.75" customHeight="1" thickBot="1">
      <c r="A30" s="76"/>
      <c r="B30" s="63">
        <v>22</v>
      </c>
      <c r="C30" s="68" t="s">
        <v>198</v>
      </c>
      <c r="D30" s="148">
        <v>2800</v>
      </c>
      <c r="E30" s="224">
        <v>1057</v>
      </c>
      <c r="F30" s="147"/>
      <c r="G30" s="228">
        <v>637</v>
      </c>
      <c r="H30" s="150"/>
      <c r="I30" s="228">
        <v>1106</v>
      </c>
      <c r="J30" s="151"/>
      <c r="K30" s="131">
        <f t="shared" si="0"/>
        <v>0</v>
      </c>
      <c r="L30" s="65"/>
      <c r="M30" s="66">
        <v>56</v>
      </c>
      <c r="N30" s="64" t="s">
        <v>199</v>
      </c>
      <c r="O30" s="143">
        <v>2975</v>
      </c>
      <c r="P30" s="223">
        <v>2796</v>
      </c>
      <c r="Q30" s="144"/>
      <c r="R30" s="228">
        <v>36</v>
      </c>
      <c r="S30" s="157"/>
      <c r="T30" s="228">
        <v>143</v>
      </c>
      <c r="U30" s="146"/>
      <c r="V30" s="131">
        <f t="shared" si="1"/>
        <v>0</v>
      </c>
    </row>
    <row r="31" spans="1:22" ht="18.75" customHeight="1" thickBot="1">
      <c r="A31" s="71"/>
      <c r="B31" s="229" t="s">
        <v>14</v>
      </c>
      <c r="C31" s="213"/>
      <c r="D31" s="214">
        <f>SUM(D16:D30)</f>
        <v>39215</v>
      </c>
      <c r="E31" s="215">
        <f t="shared" ref="E31:J31" si="5">SUM(E16:E30)</f>
        <v>11431</v>
      </c>
      <c r="F31" s="215">
        <f t="shared" si="5"/>
        <v>0</v>
      </c>
      <c r="G31" s="216">
        <f t="shared" si="5"/>
        <v>13983</v>
      </c>
      <c r="H31" s="214">
        <f t="shared" si="5"/>
        <v>0</v>
      </c>
      <c r="I31" s="214">
        <f t="shared" si="5"/>
        <v>13801</v>
      </c>
      <c r="J31" s="215">
        <f t="shared" si="5"/>
        <v>0</v>
      </c>
      <c r="K31" s="131">
        <f t="shared" si="0"/>
        <v>0</v>
      </c>
      <c r="L31" s="65" t="s">
        <v>105</v>
      </c>
      <c r="M31" s="66">
        <v>57</v>
      </c>
      <c r="N31" s="64" t="s">
        <v>200</v>
      </c>
      <c r="O31" s="143">
        <v>2625</v>
      </c>
      <c r="P31" s="223">
        <v>1673</v>
      </c>
      <c r="Q31" s="144"/>
      <c r="R31" s="228">
        <v>295</v>
      </c>
      <c r="S31" s="157"/>
      <c r="T31" s="228">
        <v>657</v>
      </c>
      <c r="U31" s="146"/>
      <c r="V31" s="131">
        <f t="shared" si="1"/>
        <v>0</v>
      </c>
    </row>
    <row r="32" spans="1:22" ht="18.75" customHeight="1">
      <c r="A32" s="58"/>
      <c r="B32" s="59">
        <v>23</v>
      </c>
      <c r="C32" s="57" t="s">
        <v>201</v>
      </c>
      <c r="D32" s="139">
        <v>3275</v>
      </c>
      <c r="E32" s="226">
        <v>1354</v>
      </c>
      <c r="F32" s="152"/>
      <c r="G32" s="228">
        <v>566</v>
      </c>
      <c r="H32" s="141"/>
      <c r="I32" s="228">
        <v>1355</v>
      </c>
      <c r="J32" s="142"/>
      <c r="K32" s="131">
        <f t="shared" si="0"/>
        <v>0</v>
      </c>
      <c r="L32" s="65" t="s">
        <v>202</v>
      </c>
      <c r="M32" s="66">
        <v>58</v>
      </c>
      <c r="N32" s="64" t="s">
        <v>25</v>
      </c>
      <c r="O32" s="143">
        <v>3200</v>
      </c>
      <c r="P32" s="223">
        <v>2718</v>
      </c>
      <c r="Q32" s="144"/>
      <c r="R32" s="228">
        <v>50</v>
      </c>
      <c r="S32" s="157"/>
      <c r="T32" s="228">
        <v>432</v>
      </c>
      <c r="U32" s="146"/>
      <c r="V32" s="131">
        <f t="shared" si="1"/>
        <v>0</v>
      </c>
    </row>
    <row r="33" spans="1:22" ht="18.75" customHeight="1">
      <c r="A33" s="62"/>
      <c r="B33" s="77">
        <v>24</v>
      </c>
      <c r="C33" s="64" t="s">
        <v>203</v>
      </c>
      <c r="D33" s="143">
        <v>4050</v>
      </c>
      <c r="E33" s="223">
        <v>1774</v>
      </c>
      <c r="F33" s="140"/>
      <c r="G33" s="228">
        <v>1051</v>
      </c>
      <c r="H33" s="145"/>
      <c r="I33" s="228">
        <v>1225</v>
      </c>
      <c r="J33" s="146"/>
      <c r="K33" s="131">
        <f t="shared" si="0"/>
        <v>0</v>
      </c>
      <c r="L33" s="65" t="s">
        <v>0</v>
      </c>
      <c r="M33" s="66">
        <v>59</v>
      </c>
      <c r="N33" s="64" t="s">
        <v>204</v>
      </c>
      <c r="O33" s="143">
        <v>2975</v>
      </c>
      <c r="P33" s="223">
        <v>2336</v>
      </c>
      <c r="Q33" s="144"/>
      <c r="R33" s="228">
        <v>231</v>
      </c>
      <c r="S33" s="157"/>
      <c r="T33" s="228">
        <v>408</v>
      </c>
      <c r="U33" s="146"/>
      <c r="V33" s="131">
        <f t="shared" si="1"/>
        <v>0</v>
      </c>
    </row>
    <row r="34" spans="1:22" ht="18.75" customHeight="1">
      <c r="A34" s="62"/>
      <c r="B34" s="77">
        <v>25</v>
      </c>
      <c r="C34" s="64" t="s">
        <v>205</v>
      </c>
      <c r="D34" s="143">
        <v>975</v>
      </c>
      <c r="E34" s="223">
        <v>564</v>
      </c>
      <c r="F34" s="140"/>
      <c r="G34" s="228">
        <v>269</v>
      </c>
      <c r="H34" s="145"/>
      <c r="I34" s="228">
        <v>142</v>
      </c>
      <c r="J34" s="146"/>
      <c r="K34" s="131">
        <f t="shared" si="0"/>
        <v>0</v>
      </c>
      <c r="L34" s="78"/>
      <c r="M34" s="66">
        <v>60</v>
      </c>
      <c r="N34" s="64" t="s">
        <v>206</v>
      </c>
      <c r="O34" s="143">
        <v>1700</v>
      </c>
      <c r="P34" s="223">
        <v>571</v>
      </c>
      <c r="Q34" s="144"/>
      <c r="R34" s="228">
        <v>711</v>
      </c>
      <c r="S34" s="157"/>
      <c r="T34" s="228">
        <v>418</v>
      </c>
      <c r="U34" s="146"/>
      <c r="V34" s="131">
        <f t="shared" si="1"/>
        <v>0</v>
      </c>
    </row>
    <row r="35" spans="1:22" ht="18.75" customHeight="1">
      <c r="A35" s="62" t="s">
        <v>17</v>
      </c>
      <c r="B35" s="77">
        <v>26</v>
      </c>
      <c r="C35" s="64" t="s">
        <v>207</v>
      </c>
      <c r="D35" s="143">
        <v>6125</v>
      </c>
      <c r="E35" s="223">
        <v>1318</v>
      </c>
      <c r="F35" s="140"/>
      <c r="G35" s="228">
        <v>606</v>
      </c>
      <c r="H35" s="145"/>
      <c r="I35" s="228">
        <v>4201</v>
      </c>
      <c r="J35" s="146"/>
      <c r="K35" s="131">
        <f t="shared" si="0"/>
        <v>0</v>
      </c>
      <c r="L35" s="78"/>
      <c r="M35" s="66">
        <v>61</v>
      </c>
      <c r="N35" s="64" t="s">
        <v>208</v>
      </c>
      <c r="O35" s="143">
        <v>3225</v>
      </c>
      <c r="P35" s="223">
        <v>1545</v>
      </c>
      <c r="Q35" s="144"/>
      <c r="R35" s="228">
        <v>787</v>
      </c>
      <c r="S35" s="157"/>
      <c r="T35" s="228">
        <v>893</v>
      </c>
      <c r="U35" s="146"/>
      <c r="V35" s="131">
        <f t="shared" si="1"/>
        <v>0</v>
      </c>
    </row>
    <row r="36" spans="1:22" ht="18.75" customHeight="1">
      <c r="A36" s="62"/>
      <c r="B36" s="77">
        <v>27</v>
      </c>
      <c r="C36" s="79" t="s">
        <v>209</v>
      </c>
      <c r="D36" s="143">
        <v>3525</v>
      </c>
      <c r="E36" s="223">
        <v>2323</v>
      </c>
      <c r="F36" s="140"/>
      <c r="G36" s="228">
        <v>28</v>
      </c>
      <c r="H36" s="145"/>
      <c r="I36" s="228">
        <v>1174</v>
      </c>
      <c r="J36" s="146"/>
      <c r="K36" s="131">
        <f t="shared" si="0"/>
        <v>0</v>
      </c>
      <c r="L36" s="78"/>
      <c r="M36" s="66">
        <v>62</v>
      </c>
      <c r="N36" s="64" t="s">
        <v>210</v>
      </c>
      <c r="O36" s="143">
        <v>1950</v>
      </c>
      <c r="P36" s="223">
        <v>886</v>
      </c>
      <c r="Q36" s="144"/>
      <c r="R36" s="228">
        <v>505</v>
      </c>
      <c r="S36" s="157"/>
      <c r="T36" s="228">
        <v>559</v>
      </c>
      <c r="U36" s="146"/>
      <c r="V36" s="131">
        <f t="shared" si="1"/>
        <v>0</v>
      </c>
    </row>
    <row r="37" spans="1:22" ht="18.75" customHeight="1">
      <c r="A37" s="62" t="s">
        <v>18</v>
      </c>
      <c r="B37" s="77">
        <v>28</v>
      </c>
      <c r="C37" s="64" t="s">
        <v>211</v>
      </c>
      <c r="D37" s="153">
        <v>1975</v>
      </c>
      <c r="E37" s="223">
        <v>1177</v>
      </c>
      <c r="F37" s="140"/>
      <c r="G37" s="228">
        <v>365</v>
      </c>
      <c r="H37" s="145"/>
      <c r="I37" s="228">
        <v>433</v>
      </c>
      <c r="J37" s="146"/>
      <c r="K37" s="131">
        <f t="shared" si="0"/>
        <v>0</v>
      </c>
      <c r="L37" s="78"/>
      <c r="M37" s="66">
        <v>63</v>
      </c>
      <c r="N37" s="64" t="s">
        <v>212</v>
      </c>
      <c r="O37" s="143">
        <v>1650</v>
      </c>
      <c r="P37" s="223">
        <v>923</v>
      </c>
      <c r="Q37" s="144"/>
      <c r="R37" s="228">
        <v>140</v>
      </c>
      <c r="S37" s="157"/>
      <c r="T37" s="228">
        <v>587</v>
      </c>
      <c r="U37" s="146"/>
      <c r="V37" s="131">
        <f t="shared" si="1"/>
        <v>0</v>
      </c>
    </row>
    <row r="38" spans="1:22" ht="18.75" customHeight="1">
      <c r="A38" s="62"/>
      <c r="B38" s="77">
        <v>29</v>
      </c>
      <c r="C38" s="64" t="s">
        <v>213</v>
      </c>
      <c r="D38" s="143">
        <v>1600</v>
      </c>
      <c r="E38" s="223">
        <v>852</v>
      </c>
      <c r="F38" s="140"/>
      <c r="G38" s="228">
        <v>188</v>
      </c>
      <c r="H38" s="145"/>
      <c r="I38" s="228">
        <v>560</v>
      </c>
      <c r="J38" s="146"/>
      <c r="K38" s="131">
        <f t="shared" si="0"/>
        <v>0</v>
      </c>
      <c r="L38" s="78"/>
      <c r="M38" s="66">
        <v>64</v>
      </c>
      <c r="N38" s="64" t="s">
        <v>214</v>
      </c>
      <c r="O38" s="143">
        <v>3475</v>
      </c>
      <c r="P38" s="224">
        <v>2936</v>
      </c>
      <c r="Q38" s="147"/>
      <c r="R38" s="228">
        <v>263</v>
      </c>
      <c r="S38" s="157"/>
      <c r="T38" s="228">
        <v>276</v>
      </c>
      <c r="U38" s="146"/>
      <c r="V38" s="131">
        <f t="shared" si="1"/>
        <v>0</v>
      </c>
    </row>
    <row r="39" spans="1:22" ht="18.75" customHeight="1" thickBot="1">
      <c r="A39" s="62" t="s">
        <v>19</v>
      </c>
      <c r="B39" s="77">
        <v>30</v>
      </c>
      <c r="C39" s="64" t="s">
        <v>20</v>
      </c>
      <c r="D39" s="143">
        <v>3025</v>
      </c>
      <c r="E39" s="223">
        <v>2040</v>
      </c>
      <c r="F39" s="140"/>
      <c r="G39" s="228">
        <v>196</v>
      </c>
      <c r="H39" s="145"/>
      <c r="I39" s="228">
        <v>789</v>
      </c>
      <c r="J39" s="146"/>
      <c r="K39" s="131">
        <f t="shared" si="0"/>
        <v>0</v>
      </c>
      <c r="L39" s="78"/>
      <c r="M39" s="67">
        <v>65</v>
      </c>
      <c r="N39" s="68" t="s">
        <v>215</v>
      </c>
      <c r="O39" s="148">
        <v>1800</v>
      </c>
      <c r="P39" s="224">
        <v>1588</v>
      </c>
      <c r="Q39" s="147"/>
      <c r="R39" s="228">
        <v>0</v>
      </c>
      <c r="S39" s="157"/>
      <c r="T39" s="228">
        <v>212</v>
      </c>
      <c r="U39" s="151"/>
      <c r="V39" s="131">
        <f t="shared" si="1"/>
        <v>0</v>
      </c>
    </row>
    <row r="40" spans="1:22" ht="18" customHeight="1" thickBot="1">
      <c r="A40" s="62"/>
      <c r="B40" s="77">
        <v>31</v>
      </c>
      <c r="C40" s="64" t="s">
        <v>216</v>
      </c>
      <c r="D40" s="143">
        <v>2600</v>
      </c>
      <c r="E40" s="223">
        <v>1455</v>
      </c>
      <c r="F40" s="140"/>
      <c r="G40" s="228">
        <v>52</v>
      </c>
      <c r="H40" s="145"/>
      <c r="I40" s="228">
        <v>1093</v>
      </c>
      <c r="J40" s="146"/>
      <c r="K40" s="131">
        <f t="shared" si="0"/>
        <v>0</v>
      </c>
      <c r="L40" s="80"/>
      <c r="M40" s="230" t="s">
        <v>14</v>
      </c>
      <c r="N40" s="231"/>
      <c r="O40" s="214">
        <f>SUM(O20:O39)</f>
        <v>45650</v>
      </c>
      <c r="P40" s="215">
        <f t="shared" ref="P40:U40" si="6">SUM(P20:P39)</f>
        <v>25563</v>
      </c>
      <c r="Q40" s="215">
        <f t="shared" si="6"/>
        <v>0</v>
      </c>
      <c r="R40" s="216">
        <f t="shared" si="6"/>
        <v>10279</v>
      </c>
      <c r="S40" s="215">
        <f t="shared" si="6"/>
        <v>0</v>
      </c>
      <c r="T40" s="216">
        <f t="shared" si="6"/>
        <v>9808</v>
      </c>
      <c r="U40" s="215">
        <f t="shared" si="6"/>
        <v>0</v>
      </c>
      <c r="V40" s="131">
        <f t="shared" si="1"/>
        <v>0</v>
      </c>
    </row>
    <row r="41" spans="1:22" ht="18.75" customHeight="1">
      <c r="A41" s="62" t="s">
        <v>0</v>
      </c>
      <c r="B41" s="77">
        <v>32</v>
      </c>
      <c r="C41" s="64" t="s">
        <v>217</v>
      </c>
      <c r="D41" s="143">
        <v>3550</v>
      </c>
      <c r="E41" s="223">
        <v>2150</v>
      </c>
      <c r="F41" s="140"/>
      <c r="G41" s="228">
        <v>551</v>
      </c>
      <c r="H41" s="145"/>
      <c r="I41" s="228">
        <v>849</v>
      </c>
      <c r="J41" s="146"/>
      <c r="K41" s="131">
        <f t="shared" si="0"/>
        <v>0</v>
      </c>
      <c r="L41" s="60" t="s">
        <v>120</v>
      </c>
      <c r="M41" s="61">
        <v>66</v>
      </c>
      <c r="N41" s="122" t="s">
        <v>218</v>
      </c>
      <c r="O41" s="155">
        <v>5850</v>
      </c>
      <c r="P41" s="222">
        <v>4712</v>
      </c>
      <c r="Q41" s="140"/>
      <c r="R41" s="228">
        <v>30</v>
      </c>
      <c r="S41" s="157"/>
      <c r="T41" s="228">
        <v>1108</v>
      </c>
      <c r="U41" s="142"/>
      <c r="V41" s="131">
        <f t="shared" si="1"/>
        <v>0</v>
      </c>
    </row>
    <row r="42" spans="1:22" ht="18.75" customHeight="1">
      <c r="A42" s="76"/>
      <c r="B42" s="77">
        <v>33</v>
      </c>
      <c r="C42" s="64" t="s">
        <v>219</v>
      </c>
      <c r="D42" s="143">
        <v>3385</v>
      </c>
      <c r="E42" s="223">
        <v>1562</v>
      </c>
      <c r="F42" s="140"/>
      <c r="G42" s="228">
        <v>1143</v>
      </c>
      <c r="H42" s="145"/>
      <c r="I42" s="228">
        <v>680</v>
      </c>
      <c r="J42" s="146"/>
      <c r="K42" s="131">
        <f t="shared" si="0"/>
        <v>0</v>
      </c>
      <c r="L42" s="302" t="s">
        <v>123</v>
      </c>
      <c r="M42" s="123">
        <v>67</v>
      </c>
      <c r="N42" s="68" t="s">
        <v>220</v>
      </c>
      <c r="O42" s="143">
        <v>2000</v>
      </c>
      <c r="P42" s="222">
        <v>1325</v>
      </c>
      <c r="Q42" s="140"/>
      <c r="R42" s="228">
        <v>250</v>
      </c>
      <c r="S42" s="157"/>
      <c r="T42" s="228">
        <v>425</v>
      </c>
      <c r="U42" s="146"/>
      <c r="V42" s="131">
        <f t="shared" si="1"/>
        <v>0</v>
      </c>
    </row>
    <row r="43" spans="1:22" ht="18" customHeight="1">
      <c r="A43" s="76"/>
      <c r="B43" s="77">
        <v>34</v>
      </c>
      <c r="C43" s="64" t="s">
        <v>22</v>
      </c>
      <c r="D43" s="143">
        <v>3000</v>
      </c>
      <c r="E43" s="223">
        <v>2487</v>
      </c>
      <c r="F43" s="140"/>
      <c r="G43" s="228">
        <v>105</v>
      </c>
      <c r="H43" s="145"/>
      <c r="I43" s="228">
        <v>408</v>
      </c>
      <c r="J43" s="146"/>
      <c r="K43" s="131">
        <f t="shared" si="0"/>
        <v>0</v>
      </c>
      <c r="L43" s="302"/>
      <c r="M43" s="123">
        <v>68</v>
      </c>
      <c r="N43" s="68" t="s">
        <v>124</v>
      </c>
      <c r="O43" s="143">
        <v>2225</v>
      </c>
      <c r="P43" s="222">
        <v>1531</v>
      </c>
      <c r="Q43" s="140"/>
      <c r="R43" s="228">
        <v>118</v>
      </c>
      <c r="S43" s="157"/>
      <c r="T43" s="228">
        <v>576</v>
      </c>
      <c r="U43" s="146"/>
      <c r="V43" s="131">
        <f t="shared" si="1"/>
        <v>0</v>
      </c>
    </row>
    <row r="44" spans="1:22" ht="18.75" customHeight="1" thickBot="1">
      <c r="A44" s="71"/>
      <c r="B44" s="77">
        <v>35</v>
      </c>
      <c r="C44" s="82" t="s">
        <v>221</v>
      </c>
      <c r="D44" s="148">
        <v>3100</v>
      </c>
      <c r="E44" s="225">
        <v>2059</v>
      </c>
      <c r="F44" s="154"/>
      <c r="G44" s="228">
        <v>309</v>
      </c>
      <c r="H44" s="150"/>
      <c r="I44" s="228">
        <v>732</v>
      </c>
      <c r="J44" s="151"/>
      <c r="K44" s="131">
        <f t="shared" si="0"/>
        <v>0</v>
      </c>
      <c r="L44" s="65" t="s">
        <v>126</v>
      </c>
      <c r="M44" s="123">
        <v>69</v>
      </c>
      <c r="N44" s="68" t="s">
        <v>127</v>
      </c>
      <c r="O44" s="153">
        <v>1325</v>
      </c>
      <c r="P44" s="224">
        <v>98</v>
      </c>
      <c r="Q44" s="147"/>
      <c r="R44" s="228">
        <v>972</v>
      </c>
      <c r="S44" s="157"/>
      <c r="T44" s="228">
        <v>255</v>
      </c>
      <c r="U44" s="151"/>
      <c r="V44" s="131">
        <f t="shared" si="1"/>
        <v>0</v>
      </c>
    </row>
    <row r="45" spans="1:22" ht="18.75" customHeight="1" thickBot="1">
      <c r="A45" s="71"/>
      <c r="B45" s="230" t="s">
        <v>14</v>
      </c>
      <c r="C45" s="212"/>
      <c r="D45" s="214">
        <f>SUM(D32:D44)</f>
        <v>40185</v>
      </c>
      <c r="E45" s="215">
        <f t="shared" ref="E45:J45" si="7">SUM(E32:E44)</f>
        <v>21115</v>
      </c>
      <c r="F45" s="215">
        <f t="shared" si="7"/>
        <v>0</v>
      </c>
      <c r="G45" s="216">
        <f t="shared" si="7"/>
        <v>5429</v>
      </c>
      <c r="H45" s="215">
        <f t="shared" si="7"/>
        <v>0</v>
      </c>
      <c r="I45" s="216">
        <f t="shared" si="7"/>
        <v>13641</v>
      </c>
      <c r="J45" s="215">
        <f t="shared" si="7"/>
        <v>0</v>
      </c>
      <c r="K45" s="131">
        <f t="shared" si="0"/>
        <v>0</v>
      </c>
      <c r="L45" s="81"/>
      <c r="M45" s="230" t="s">
        <v>14</v>
      </c>
      <c r="N45" s="212"/>
      <c r="O45" s="214">
        <f>SUM(O41:O44)</f>
        <v>11400</v>
      </c>
      <c r="P45" s="215">
        <f t="shared" ref="P45:U45" si="8">SUM(P41:P44)</f>
        <v>7666</v>
      </c>
      <c r="Q45" s="215">
        <f t="shared" si="8"/>
        <v>0</v>
      </c>
      <c r="R45" s="216">
        <f t="shared" si="8"/>
        <v>1370</v>
      </c>
      <c r="S45" s="215">
        <f t="shared" si="8"/>
        <v>0</v>
      </c>
      <c r="T45" s="216">
        <f t="shared" si="8"/>
        <v>2364</v>
      </c>
      <c r="U45" s="215">
        <f t="shared" si="8"/>
        <v>0</v>
      </c>
      <c r="V45" s="131">
        <f t="shared" si="1"/>
        <v>0</v>
      </c>
    </row>
    <row r="46" spans="1:22" ht="18.75" customHeight="1" thickBot="1">
      <c r="B46" s="83"/>
      <c r="C46" s="83"/>
      <c r="D46" s="83"/>
      <c r="E46" s="83"/>
      <c r="F46" s="83"/>
      <c r="G46" s="128" t="s">
        <v>132</v>
      </c>
      <c r="H46" s="86"/>
      <c r="I46" s="86"/>
      <c r="J46" s="86"/>
      <c r="L46" s="300" t="s">
        <v>130</v>
      </c>
      <c r="M46" s="67">
        <v>70</v>
      </c>
      <c r="N46" s="68" t="s">
        <v>29</v>
      </c>
      <c r="O46" s="148">
        <v>1700</v>
      </c>
      <c r="P46" s="224">
        <v>937</v>
      </c>
      <c r="Q46" s="147"/>
      <c r="R46" s="228">
        <v>222</v>
      </c>
      <c r="S46" s="157"/>
      <c r="T46" s="228">
        <v>541</v>
      </c>
      <c r="U46" s="151"/>
      <c r="V46" s="131">
        <f t="shared" si="1"/>
        <v>0</v>
      </c>
    </row>
    <row r="47" spans="1:22" ht="18.75" customHeight="1" thickBot="1">
      <c r="A47" s="54"/>
      <c r="B47" s="315" t="s">
        <v>227</v>
      </c>
      <c r="C47" s="316"/>
      <c r="D47" s="316"/>
      <c r="E47" s="317"/>
      <c r="F47" s="321" t="s">
        <v>222</v>
      </c>
      <c r="G47" s="322"/>
      <c r="H47" s="322"/>
      <c r="I47" s="322"/>
      <c r="J47" s="322"/>
      <c r="K47" s="322"/>
      <c r="L47" s="301"/>
      <c r="M47" s="230" t="s">
        <v>14</v>
      </c>
      <c r="N47" s="231"/>
      <c r="O47" s="214">
        <f t="shared" ref="O47:U47" si="9">SUM(O46:O46)</f>
        <v>1700</v>
      </c>
      <c r="P47" s="215">
        <f t="shared" si="9"/>
        <v>937</v>
      </c>
      <c r="Q47" s="215">
        <f t="shared" si="9"/>
        <v>0</v>
      </c>
      <c r="R47" s="216">
        <f t="shared" si="9"/>
        <v>222</v>
      </c>
      <c r="S47" s="215">
        <f t="shared" si="9"/>
        <v>0</v>
      </c>
      <c r="T47" s="216">
        <f t="shared" si="9"/>
        <v>541</v>
      </c>
      <c r="U47" s="215">
        <f t="shared" si="9"/>
        <v>0</v>
      </c>
      <c r="V47" s="131">
        <f t="shared" si="1"/>
        <v>0</v>
      </c>
    </row>
    <row r="48" spans="1:22" ht="19.5" customHeight="1" thickBot="1">
      <c r="B48" s="318"/>
      <c r="C48" s="319"/>
      <c r="D48" s="319"/>
      <c r="E48" s="320"/>
      <c r="F48" s="321" t="s">
        <v>223</v>
      </c>
      <c r="G48" s="322"/>
      <c r="H48" s="322"/>
      <c r="I48" s="322"/>
      <c r="J48" s="322"/>
      <c r="K48" s="322"/>
      <c r="L48" s="208"/>
      <c r="M48" s="209"/>
      <c r="N48" s="209"/>
      <c r="O48" s="210">
        <f>SUM(D15,D31,D45,O14,O19,O40,O45,O47)</f>
        <v>170200</v>
      </c>
      <c r="P48" s="211">
        <f t="shared" ref="P48:U48" si="10">SUM(E15,E31,E45,P14,P19,P40,P45,P47)</f>
        <v>77688</v>
      </c>
      <c r="Q48" s="211">
        <f t="shared" si="10"/>
        <v>0</v>
      </c>
      <c r="R48" s="211">
        <f t="shared" si="10"/>
        <v>44510</v>
      </c>
      <c r="S48" s="211">
        <f t="shared" si="10"/>
        <v>0</v>
      </c>
      <c r="T48" s="211">
        <f t="shared" si="10"/>
        <v>48002</v>
      </c>
      <c r="U48" s="211">
        <f t="shared" si="10"/>
        <v>0</v>
      </c>
      <c r="V48" s="131">
        <f t="shared" si="1"/>
        <v>0</v>
      </c>
    </row>
    <row r="49" spans="1:21" ht="16.5" customHeight="1">
      <c r="E49" s="84"/>
      <c r="J49" s="132" t="s">
        <v>224</v>
      </c>
      <c r="L49" s="87"/>
      <c r="M49" s="87"/>
      <c r="N49" s="128"/>
      <c r="O49" s="128"/>
      <c r="P49" s="128"/>
      <c r="Q49" s="128"/>
      <c r="R49" s="128"/>
      <c r="S49" s="128"/>
      <c r="T49" s="128"/>
    </row>
    <row r="50" spans="1:21" ht="20.25" customHeight="1">
      <c r="L50" s="84"/>
      <c r="M50" s="84"/>
      <c r="N50" s="84"/>
      <c r="O50" s="84"/>
      <c r="P50" s="84"/>
      <c r="Q50" s="84"/>
      <c r="R50" s="84"/>
      <c r="S50" s="84"/>
      <c r="T50" s="84"/>
      <c r="U50" s="132"/>
    </row>
    <row r="51" spans="1:21" ht="21.75" customHeight="1">
      <c r="L51" s="85"/>
      <c r="M51" s="85"/>
      <c r="N51" s="85"/>
      <c r="O51" s="85"/>
      <c r="P51" s="85"/>
      <c r="Q51" s="85"/>
      <c r="R51" s="85"/>
      <c r="S51" s="85"/>
      <c r="T51" s="85"/>
    </row>
    <row r="52" spans="1:21" ht="21.75" customHeight="1"/>
    <row r="53" spans="1:21" ht="21.75" customHeight="1"/>
    <row r="54" spans="1:21" ht="21.75" customHeight="1"/>
    <row r="55" spans="1:21" ht="21.75" customHeight="1"/>
    <row r="56" spans="1:21" ht="21.75" customHeight="1"/>
    <row r="57" spans="1:21" ht="21.75" customHeight="1">
      <c r="A57" s="54"/>
      <c r="B57" s="54"/>
      <c r="C57" s="54"/>
    </row>
    <row r="58" spans="1:21" ht="21.75" customHeight="1"/>
    <row r="59" spans="1:21" ht="21.75" customHeight="1"/>
    <row r="60" spans="1:21" ht="42" customHeight="1"/>
    <row r="61" spans="1:21" ht="21.75" customHeight="1"/>
    <row r="62" spans="1:21" ht="21.75" customHeight="1"/>
    <row r="63" spans="1:21" ht="21.75" customHeight="1">
      <c r="A63" s="54"/>
      <c r="B63" s="54"/>
      <c r="C63" s="54"/>
    </row>
    <row r="64" spans="1:21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spans="1:3" ht="21.75" customHeight="1"/>
    <row r="82" spans="1:3" ht="21.75" customHeight="1"/>
    <row r="83" spans="1:3" ht="21.75" customHeight="1"/>
    <row r="84" spans="1:3" ht="21.75" customHeight="1"/>
    <row r="85" spans="1:3" ht="21.75" customHeight="1">
      <c r="A85" s="54"/>
      <c r="B85" s="54"/>
      <c r="C85" s="54"/>
    </row>
    <row r="86" spans="1:3" ht="21.75" customHeight="1"/>
    <row r="87" spans="1:3" ht="42" customHeight="1"/>
    <row r="88" spans="1:3" ht="21.75" customHeight="1"/>
    <row r="89" spans="1:3" ht="21.75" customHeight="1"/>
    <row r="90" spans="1:3" ht="21.75" customHeight="1"/>
    <row r="91" spans="1:3" ht="38.25" customHeight="1"/>
  </sheetData>
  <mergeCells count="31">
    <mergeCell ref="R5:S6"/>
    <mergeCell ref="A2:B2"/>
    <mergeCell ref="T5:U6"/>
    <mergeCell ref="P5:Q6"/>
    <mergeCell ref="T1:U1"/>
    <mergeCell ref="C2:D2"/>
    <mergeCell ref="C3:D3"/>
    <mergeCell ref="F2:I2"/>
    <mergeCell ref="F3:H3"/>
    <mergeCell ref="J3:K3"/>
    <mergeCell ref="L3:M3"/>
    <mergeCell ref="N3:P3"/>
    <mergeCell ref="T3:U3"/>
    <mergeCell ref="K2:Q2"/>
    <mergeCell ref="B47:E48"/>
    <mergeCell ref="F48:K48"/>
    <mergeCell ref="F47:K47"/>
    <mergeCell ref="A3:B3"/>
    <mergeCell ref="B5:B7"/>
    <mergeCell ref="A5:A7"/>
    <mergeCell ref="C5:C7"/>
    <mergeCell ref="D5:D7"/>
    <mergeCell ref="G5:H6"/>
    <mergeCell ref="I5:J6"/>
    <mergeCell ref="E5:F6"/>
    <mergeCell ref="L46:L47"/>
    <mergeCell ref="L42:L43"/>
    <mergeCell ref="M5:M7"/>
    <mergeCell ref="N5:N7"/>
    <mergeCell ref="O5:O7"/>
    <mergeCell ref="L5:L7"/>
  </mergeCells>
  <phoneticPr fontId="5"/>
  <printOptions horizontalCentered="1"/>
  <pageMargins left="0.19685039370078741" right="0.19685039370078741" top="0.59055118110236227" bottom="0.15748031496062992" header="0.15748031496062992" footer="0.15748031496062992"/>
  <pageSetup paperSize="9" scale="60" orientation="landscape" r:id="rId1"/>
  <headerFooter alignWithMargins="0">
    <oddFooter xml:space="preserve">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01C89F76E252409A05CE2EAD7A9C2D" ma:contentTypeVersion="18" ma:contentTypeDescription="新しいドキュメントを作成します。" ma:contentTypeScope="" ma:versionID="f407a938c5c7e72e5b403e02a33bb3b5">
  <xsd:schema xmlns:xsd="http://www.w3.org/2001/XMLSchema" xmlns:xs="http://www.w3.org/2001/XMLSchema" xmlns:p="http://schemas.microsoft.com/office/2006/metadata/properties" xmlns:ns2="66c0514f-73f9-4f21-93a9-3f9b299fd725" xmlns:ns3="52287369-5926-4bd1-bd7e-c27dfe944955" targetNamespace="http://schemas.microsoft.com/office/2006/metadata/properties" ma:root="true" ma:fieldsID="ca7397f10dc2ac32ec8e56b1c83156e8" ns2:_="" ns3:_="">
    <xsd:import namespace="66c0514f-73f9-4f21-93a9-3f9b299fd725"/>
    <xsd:import namespace="52287369-5926-4bd1-bd7e-c27dfe9449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0514f-73f9-4f21-93a9-3f9b299fd7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e016f22-8769-445b-bb0c-1ab5691c0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87369-5926-4bd1-bd7e-c27dfe9449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dddc1cf-aed1-474a-870f-b6f083d36483}" ma:internalName="TaxCatchAll" ma:showField="CatchAllData" ma:web="52287369-5926-4bd1-bd7e-c27dfe9449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c0514f-73f9-4f21-93a9-3f9b299fd725">
      <Terms xmlns="http://schemas.microsoft.com/office/infopath/2007/PartnerControls"/>
    </lcf76f155ced4ddcb4097134ff3c332f>
    <TaxCatchAll xmlns="52287369-5926-4bd1-bd7e-c27dfe944955" xsi:nil="true"/>
  </documentManagement>
</p:properties>
</file>

<file path=customXml/itemProps1.xml><?xml version="1.0" encoding="utf-8"?>
<ds:datastoreItem xmlns:ds="http://schemas.openxmlformats.org/officeDocument/2006/customXml" ds:itemID="{359F0A27-5D44-41EF-B08A-57F8F2A83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0514f-73f9-4f21-93a9-3f9b299fd725"/>
    <ds:schemaRef ds:uri="52287369-5926-4bd1-bd7e-c27dfe9449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DF64DF-AE9A-4794-8828-F2D36283A2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410A21-C0BA-451A-9A06-033937490887}">
  <ds:schemaRefs>
    <ds:schemaRef ds:uri="http://purl.org/dc/elements/1.1/"/>
    <ds:schemaRef ds:uri="http://schemas.microsoft.com/office/2006/metadata/properties"/>
    <ds:schemaRef ds:uri="http://purl.org/dc/terms/"/>
    <ds:schemaRef ds:uri="52287369-5926-4bd1-bd7e-c27dfe944955"/>
    <ds:schemaRef ds:uri="http://schemas.microsoft.com/office/2006/documentManagement/types"/>
    <ds:schemaRef ds:uri="http://schemas.openxmlformats.org/package/2006/metadata/core-properties"/>
    <ds:schemaRef ds:uri="66c0514f-73f9-4f21-93a9-3f9b299fd72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通常申込書</vt:lpstr>
      <vt:lpstr>選別申込書</vt:lpstr>
      <vt:lpstr>選別申込書!Print_Area</vt:lpstr>
      <vt:lpstr>通常申込書!Print_Area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サンケイリビング新聞社</dc:creator>
  <cp:keywords/>
  <dc:description/>
  <cp:lastModifiedBy>utsunomiya</cp:lastModifiedBy>
  <cp:revision/>
  <cp:lastPrinted>2024-08-28T08:25:49Z</cp:lastPrinted>
  <dcterms:created xsi:type="dcterms:W3CDTF">2015-02-26T05:52:24Z</dcterms:created>
  <dcterms:modified xsi:type="dcterms:W3CDTF">2025-03-11T01:47:09Z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0x010100B101C89F76E252409A05CE2EAD7A9C2D</vt:lpwstr>
  </property>
  <property fmtid="{D5CDD505-2E9C-101B-9397-08002B2CF9AE}" pid="3" name="MediaServiceImageTags">
    <vt:lpwstr/>
  </property>
</Properties>
</file>